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D:\Work\Maxwell\PDFs\directives\wdsdir\"/>
    </mc:Choice>
  </mc:AlternateContent>
  <xr:revisionPtr revIDLastSave="0" documentId="8_{E985C9F8-B3D0-4A7D-A57B-7B4614CD9912}" xr6:coauthVersionLast="47" xr6:coauthVersionMax="47" xr10:uidLastSave="{00000000-0000-0000-0000-000000000000}"/>
  <bookViews>
    <workbookView xWindow="32520" yWindow="1695" windowWidth="20145" windowHeight="12210" xr2:uid="{00000000-000D-0000-FFFF-FFFF00000000}"/>
  </bookViews>
  <sheets>
    <sheet name="Budget Summary" sheetId="3" r:id="rId1"/>
    <sheet name="Budget Detail" sheetId="1" r:id="rId2"/>
    <sheet name="Sched of Personnel" sheetId="2" r:id="rId3"/>
    <sheet name="Spending Plan Wksheet" sheetId="4" r:id="rId4"/>
    <sheet name="Narrative" sheetId="5" r:id="rId5"/>
  </sheets>
  <definedNames>
    <definedName name="_xlnm.Print_Area" localSheetId="0">'Budget Summary'!$A$1:$K$33</definedName>
    <definedName name="_xlnm.Print_Area" localSheetId="3">'Spending Plan Wksheet'!$A$1:$L$34</definedName>
    <definedName name="_xlnm.Print_Titles" localSheetId="4">Narrative!$7:$9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2" l="1"/>
  <c r="J50" i="2"/>
  <c r="N50" i="2" s="1"/>
  <c r="G51" i="2"/>
  <c r="J51" i="2"/>
  <c r="N51" i="2" s="1"/>
  <c r="G52" i="2"/>
  <c r="J52" i="2"/>
  <c r="N52" i="2"/>
  <c r="J39" i="2"/>
  <c r="N39" i="2" s="1"/>
  <c r="J40" i="2"/>
  <c r="N40" i="2" s="1"/>
  <c r="J41" i="2"/>
  <c r="N41" i="2" s="1"/>
  <c r="J42" i="2"/>
  <c r="N42" i="2" s="1"/>
  <c r="J43" i="2"/>
  <c r="N43" i="2" s="1"/>
  <c r="J44" i="2"/>
  <c r="N44" i="2" s="1"/>
  <c r="J45" i="2"/>
  <c r="N45" i="2" s="1"/>
  <c r="J46" i="2"/>
  <c r="N46" i="2" s="1"/>
  <c r="J47" i="2"/>
  <c r="N47" i="2" s="1"/>
  <c r="J48" i="2"/>
  <c r="N48" i="2" s="1"/>
  <c r="G39" i="2"/>
  <c r="G40" i="2"/>
  <c r="G41" i="2"/>
  <c r="G42" i="2"/>
  <c r="G43" i="2"/>
  <c r="G44" i="2"/>
  <c r="G45" i="2"/>
  <c r="G46" i="2"/>
  <c r="G47" i="2"/>
  <c r="G48" i="2"/>
  <c r="A38" i="5"/>
  <c r="A34" i="4"/>
  <c r="A64" i="2"/>
  <c r="A67" i="1"/>
  <c r="J32" i="2" l="1"/>
  <c r="N32" i="2" s="1"/>
  <c r="J33" i="2"/>
  <c r="N33" i="2" s="1"/>
  <c r="J34" i="2"/>
  <c r="N34" i="2" s="1"/>
  <c r="J35" i="2"/>
  <c r="N35" i="2" s="1"/>
  <c r="J36" i="2"/>
  <c r="N36" i="2" s="1"/>
  <c r="J37" i="2"/>
  <c r="N37" i="2" s="1"/>
  <c r="J38" i="2"/>
  <c r="N38" i="2" s="1"/>
  <c r="J49" i="2"/>
  <c r="N49" i="2" s="1"/>
  <c r="G32" i="2"/>
  <c r="G33" i="2"/>
  <c r="G34" i="2"/>
  <c r="G35" i="2"/>
  <c r="G36" i="2"/>
  <c r="G37" i="2"/>
  <c r="G38" i="2"/>
  <c r="G49" i="2"/>
  <c r="E34" i="1"/>
  <c r="K34" i="1" s="1"/>
  <c r="E35" i="1"/>
  <c r="K35" i="1" s="1"/>
  <c r="E36" i="1"/>
  <c r="K36" i="1" s="1"/>
  <c r="E37" i="1"/>
  <c r="K37" i="1" s="1"/>
  <c r="E38" i="1"/>
  <c r="K38" i="1" s="1"/>
  <c r="E39" i="1"/>
  <c r="K39" i="1" s="1"/>
  <c r="E46" i="1"/>
  <c r="K46" i="1" s="1"/>
  <c r="E47" i="1"/>
  <c r="K47" i="1" s="1"/>
  <c r="E51" i="1"/>
  <c r="K51" i="1" s="1"/>
  <c r="K6" i="4" l="1"/>
  <c r="L6" i="2"/>
  <c r="J6" i="1"/>
  <c r="J24" i="2" l="1"/>
  <c r="N24" i="2" s="1"/>
  <c r="J25" i="2"/>
  <c r="N25" i="2" s="1"/>
  <c r="J26" i="2"/>
  <c r="N26" i="2" s="1"/>
  <c r="J27" i="2"/>
  <c r="N27" i="2" s="1"/>
  <c r="J28" i="2"/>
  <c r="N28" i="2" s="1"/>
  <c r="J29" i="2"/>
  <c r="N29" i="2" s="1"/>
  <c r="J30" i="2"/>
  <c r="N30" i="2" s="1"/>
  <c r="J31" i="2"/>
  <c r="N31" i="2" s="1"/>
  <c r="G24" i="2"/>
  <c r="G25" i="2"/>
  <c r="G26" i="2"/>
  <c r="G27" i="2"/>
  <c r="G28" i="2"/>
  <c r="G29" i="2"/>
  <c r="G30" i="2"/>
  <c r="G31" i="2"/>
  <c r="G23" i="2"/>
  <c r="E29" i="1" l="1"/>
  <c r="K29" i="1" s="1"/>
  <c r="E30" i="1"/>
  <c r="K30" i="1" s="1"/>
  <c r="E31" i="1"/>
  <c r="K31" i="1" s="1"/>
  <c r="J20" i="2" l="1"/>
  <c r="J21" i="2"/>
  <c r="J22" i="2"/>
  <c r="J23" i="2"/>
  <c r="J19" i="2"/>
  <c r="G20" i="2"/>
  <c r="G21" i="2"/>
  <c r="G22" i="2"/>
  <c r="G19" i="2"/>
  <c r="E37" i="5" l="1"/>
  <c r="F26" i="5" s="1"/>
  <c r="C37" i="5"/>
  <c r="D36" i="5" s="1"/>
  <c r="G36" i="5"/>
  <c r="H36" i="5" s="1"/>
  <c r="G35" i="5"/>
  <c r="H35" i="5" s="1"/>
  <c r="G34" i="5"/>
  <c r="H34" i="5" s="1"/>
  <c r="G33" i="5"/>
  <c r="H33" i="5" s="1"/>
  <c r="G32" i="5"/>
  <c r="H32" i="5" s="1"/>
  <c r="G31" i="5"/>
  <c r="H31" i="5" s="1"/>
  <c r="G30" i="5"/>
  <c r="H30" i="5" s="1"/>
  <c r="G29" i="5"/>
  <c r="H29" i="5" s="1"/>
  <c r="G28" i="5"/>
  <c r="H28" i="5" s="1"/>
  <c r="G27" i="5"/>
  <c r="H27" i="5" s="1"/>
  <c r="G26" i="5"/>
  <c r="H26" i="5" s="1"/>
  <c r="G25" i="5"/>
  <c r="H25" i="5" s="1"/>
  <c r="G24" i="5"/>
  <c r="H24" i="5" s="1"/>
  <c r="G23" i="5"/>
  <c r="H23" i="5" s="1"/>
  <c r="G22" i="5"/>
  <c r="H22" i="5" s="1"/>
  <c r="G21" i="5"/>
  <c r="H21" i="5" s="1"/>
  <c r="G20" i="5"/>
  <c r="H20" i="5" s="1"/>
  <c r="G19" i="5"/>
  <c r="H19" i="5" s="1"/>
  <c r="F19" i="5"/>
  <c r="G18" i="5"/>
  <c r="H18" i="5" s="1"/>
  <c r="G17" i="5"/>
  <c r="H17" i="5" s="1"/>
  <c r="G16" i="5"/>
  <c r="H16" i="5" s="1"/>
  <c r="G15" i="5"/>
  <c r="H15" i="5" s="1"/>
  <c r="G14" i="5"/>
  <c r="H14" i="5" s="1"/>
  <c r="F14" i="5"/>
  <c r="G13" i="5"/>
  <c r="H13" i="5" s="1"/>
  <c r="G12" i="5"/>
  <c r="H12" i="5" s="1"/>
  <c r="G11" i="5"/>
  <c r="H11" i="5" s="1"/>
  <c r="G10" i="5"/>
  <c r="H10" i="5" s="1"/>
  <c r="F10" i="5" l="1"/>
  <c r="F33" i="5"/>
  <c r="F11" i="5"/>
  <c r="F16" i="5"/>
  <c r="F22" i="5"/>
  <c r="F34" i="5"/>
  <c r="F29" i="5"/>
  <c r="F12" i="5"/>
  <c r="F23" i="5"/>
  <c r="F24" i="5"/>
  <c r="F36" i="5"/>
  <c r="F21" i="5"/>
  <c r="D15" i="5"/>
  <c r="D29" i="5"/>
  <c r="D21" i="5"/>
  <c r="D17" i="5"/>
  <c r="D23" i="5"/>
  <c r="D19" i="5"/>
  <c r="D27" i="5"/>
  <c r="G37" i="5"/>
  <c r="H37" i="5" s="1"/>
  <c r="D13" i="5"/>
  <c r="D31" i="5"/>
  <c r="D11" i="5"/>
  <c r="D25" i="5"/>
  <c r="F28" i="5"/>
  <c r="F17" i="5"/>
  <c r="F31" i="5"/>
  <c r="F15" i="5"/>
  <c r="F20" i="5"/>
  <c r="F27" i="5"/>
  <c r="F32" i="5"/>
  <c r="F35" i="5"/>
  <c r="F13" i="5"/>
  <c r="F18" i="5"/>
  <c r="F25" i="5"/>
  <c r="F30" i="5"/>
  <c r="D33" i="5"/>
  <c r="D35" i="5"/>
  <c r="D10" i="5"/>
  <c r="D12" i="5"/>
  <c r="D14" i="5"/>
  <c r="D16" i="5"/>
  <c r="D18" i="5"/>
  <c r="D20" i="5"/>
  <c r="D22" i="5"/>
  <c r="D24" i="5"/>
  <c r="D26" i="5"/>
  <c r="D28" i="5"/>
  <c r="D30" i="5"/>
  <c r="D32" i="5"/>
  <c r="D34" i="5"/>
  <c r="K5" i="4"/>
  <c r="L5" i="2"/>
  <c r="J5" i="1"/>
  <c r="C7" i="4"/>
  <c r="C7" i="2"/>
  <c r="D7" i="1"/>
  <c r="C4" i="4"/>
  <c r="C4" i="2"/>
  <c r="D4" i="1"/>
  <c r="C6" i="4"/>
  <c r="C6" i="2"/>
  <c r="D6" i="1"/>
  <c r="C5" i="4"/>
  <c r="C5" i="2"/>
  <c r="D5" i="1"/>
  <c r="F32" i="4" l="1"/>
  <c r="E31" i="3" s="1"/>
  <c r="E32" i="4"/>
  <c r="D31" i="3" s="1"/>
  <c r="D32" i="4"/>
  <c r="C31" i="3" s="1"/>
  <c r="L20" i="4"/>
  <c r="K20" i="4"/>
  <c r="J20" i="4"/>
  <c r="I20" i="4"/>
  <c r="H20" i="4"/>
  <c r="G27" i="3" s="1"/>
  <c r="G20" i="4"/>
  <c r="F20" i="4"/>
  <c r="E20" i="4"/>
  <c r="D20" i="4"/>
  <c r="G55" i="2"/>
  <c r="C8" i="4"/>
  <c r="C8" i="2"/>
  <c r="D8" i="1"/>
  <c r="G53" i="2"/>
  <c r="N19" i="2"/>
  <c r="N20" i="2"/>
  <c r="N21" i="2"/>
  <c r="N22" i="2"/>
  <c r="N23" i="2"/>
  <c r="H20" i="1"/>
  <c r="G15" i="3" s="1"/>
  <c r="I20" i="1"/>
  <c r="H15" i="3" s="1"/>
  <c r="E22" i="1"/>
  <c r="E23" i="1"/>
  <c r="K23" i="1" s="1"/>
  <c r="E24" i="1"/>
  <c r="K24" i="1" s="1"/>
  <c r="E25" i="1"/>
  <c r="K25" i="1" s="1"/>
  <c r="E26" i="1"/>
  <c r="K26" i="1" s="1"/>
  <c r="E27" i="1"/>
  <c r="K27" i="1" s="1"/>
  <c r="E28" i="1"/>
  <c r="K28" i="1" s="1"/>
  <c r="E32" i="1"/>
  <c r="K32" i="1" s="1"/>
  <c r="E33" i="1"/>
  <c r="K33" i="1" s="1"/>
  <c r="E40" i="1"/>
  <c r="K40" i="1" s="1"/>
  <c r="E41" i="1"/>
  <c r="K41" i="1" s="1"/>
  <c r="F42" i="1"/>
  <c r="E16" i="3" s="1"/>
  <c r="G42" i="1"/>
  <c r="F16" i="3" s="1"/>
  <c r="H42" i="1"/>
  <c r="G16" i="3" s="1"/>
  <c r="I42" i="1"/>
  <c r="H16" i="3" s="1"/>
  <c r="J42" i="1"/>
  <c r="I16" i="3" s="1"/>
  <c r="E44" i="1"/>
  <c r="K44" i="1" s="1"/>
  <c r="E45" i="1"/>
  <c r="K45" i="1" s="1"/>
  <c r="F48" i="1"/>
  <c r="E17" i="3" s="1"/>
  <c r="G48" i="1"/>
  <c r="F17" i="3" s="1"/>
  <c r="H48" i="1"/>
  <c r="G17" i="3" s="1"/>
  <c r="I48" i="1"/>
  <c r="H17" i="3" s="1"/>
  <c r="J48" i="1"/>
  <c r="I17" i="3" s="1"/>
  <c r="E50" i="1"/>
  <c r="K50" i="1" s="1"/>
  <c r="F52" i="1"/>
  <c r="E18" i="3" s="1"/>
  <c r="G52" i="1"/>
  <c r="F18" i="3" s="1"/>
  <c r="H52" i="1"/>
  <c r="G18" i="3" s="1"/>
  <c r="I52" i="1"/>
  <c r="H18" i="3" s="1"/>
  <c r="J52" i="1"/>
  <c r="I18" i="3" s="1"/>
  <c r="E54" i="1"/>
  <c r="K54" i="1" s="1"/>
  <c r="E55" i="1"/>
  <c r="K55" i="1" s="1"/>
  <c r="F56" i="1"/>
  <c r="E19" i="3" s="1"/>
  <c r="G56" i="1"/>
  <c r="F19" i="3" s="1"/>
  <c r="H56" i="1"/>
  <c r="G19" i="3" s="1"/>
  <c r="I56" i="1"/>
  <c r="H19" i="3" s="1"/>
  <c r="J56" i="1"/>
  <c r="I19" i="3" s="1"/>
  <c r="E58" i="1"/>
  <c r="K58" i="1" s="1"/>
  <c r="E59" i="1"/>
  <c r="K59" i="1" s="1"/>
  <c r="F60" i="1"/>
  <c r="E20" i="3" s="1"/>
  <c r="G60" i="1"/>
  <c r="F20" i="3" s="1"/>
  <c r="H60" i="1"/>
  <c r="G20" i="3" s="1"/>
  <c r="I60" i="1"/>
  <c r="H20" i="3" s="1"/>
  <c r="J60" i="1"/>
  <c r="I20" i="3" s="1"/>
  <c r="E62" i="1"/>
  <c r="K62" i="1" s="1"/>
  <c r="E63" i="1"/>
  <c r="F64" i="1"/>
  <c r="E21" i="3" s="1"/>
  <c r="G64" i="1"/>
  <c r="F21" i="3" s="1"/>
  <c r="H64" i="1"/>
  <c r="G21" i="3" s="1"/>
  <c r="I64" i="1"/>
  <c r="H21" i="3" s="1"/>
  <c r="J64" i="1"/>
  <c r="I21" i="3" s="1"/>
  <c r="H53" i="2"/>
  <c r="F18" i="1" s="1"/>
  <c r="I53" i="2"/>
  <c r="G18" i="1" s="1"/>
  <c r="K53" i="2"/>
  <c r="L53" i="2"/>
  <c r="M53" i="2"/>
  <c r="J18" i="1" s="1"/>
  <c r="G56" i="2"/>
  <c r="N56" i="2" s="1"/>
  <c r="G57" i="2"/>
  <c r="N57" i="2" s="1"/>
  <c r="G58" i="2"/>
  <c r="N58" i="2" s="1"/>
  <c r="G59" i="2"/>
  <c r="N59" i="2" s="1"/>
  <c r="G60" i="2"/>
  <c r="N60" i="2" s="1"/>
  <c r="G61" i="2"/>
  <c r="N61" i="2" s="1"/>
  <c r="H62" i="2"/>
  <c r="F19" i="1" s="1"/>
  <c r="I62" i="2"/>
  <c r="G19" i="1" s="1"/>
  <c r="K62" i="2"/>
  <c r="L62" i="2"/>
  <c r="M62" i="2"/>
  <c r="J19" i="1" s="1"/>
  <c r="D21" i="4"/>
  <c r="E21" i="4" s="1"/>
  <c r="F21" i="4" s="1"/>
  <c r="D27" i="3"/>
  <c r="L25" i="4"/>
  <c r="L26" i="4"/>
  <c r="L27" i="4"/>
  <c r="L28" i="4"/>
  <c r="L29" i="4"/>
  <c r="L30" i="4"/>
  <c r="L31" i="4"/>
  <c r="C27" i="3"/>
  <c r="C28" i="3" s="1"/>
  <c r="D28" i="3" s="1"/>
  <c r="E27" i="3"/>
  <c r="F27" i="3"/>
  <c r="H27" i="3"/>
  <c r="I27" i="3"/>
  <c r="J27" i="3"/>
  <c r="K27" i="3"/>
  <c r="L32" i="4" l="1"/>
  <c r="K63" i="2"/>
  <c r="F55" i="2"/>
  <c r="L63" i="2"/>
  <c r="E64" i="1"/>
  <c r="D21" i="3" s="1"/>
  <c r="H22" i="3"/>
  <c r="J20" i="1"/>
  <c r="J65" i="1" s="1"/>
  <c r="K60" i="1"/>
  <c r="J20" i="3" s="1"/>
  <c r="E19" i="1"/>
  <c r="K19" i="1" s="1"/>
  <c r="F20" i="1"/>
  <c r="E15" i="3" s="1"/>
  <c r="E22" i="3" s="1"/>
  <c r="K63" i="1"/>
  <c r="K64" i="1" s="1"/>
  <c r="J21" i="3" s="1"/>
  <c r="K31" i="3"/>
  <c r="H65" i="1"/>
  <c r="E52" i="1"/>
  <c r="D18" i="3" s="1"/>
  <c r="I65" i="1"/>
  <c r="G21" i="4"/>
  <c r="H21" i="4" s="1"/>
  <c r="I21" i="4" s="1"/>
  <c r="J21" i="4" s="1"/>
  <c r="K21" i="4" s="1"/>
  <c r="L21" i="4" s="1"/>
  <c r="D33" i="4" s="1"/>
  <c r="E33" i="4" s="1"/>
  <c r="F33" i="4" s="1"/>
  <c r="G22" i="3"/>
  <c r="E48" i="1"/>
  <c r="D17" i="3" s="1"/>
  <c r="K48" i="1"/>
  <c r="J17" i="3" s="1"/>
  <c r="H63" i="2"/>
  <c r="E18" i="1"/>
  <c r="K18" i="1" s="1"/>
  <c r="G20" i="1"/>
  <c r="F15" i="3" s="1"/>
  <c r="F22" i="3" s="1"/>
  <c r="I63" i="2"/>
  <c r="J53" i="2"/>
  <c r="M63" i="2"/>
  <c r="E60" i="1"/>
  <c r="D20" i="3" s="1"/>
  <c r="K56" i="1"/>
  <c r="J19" i="3" s="1"/>
  <c r="E56" i="1"/>
  <c r="D19" i="3" s="1"/>
  <c r="K52" i="1"/>
  <c r="J18" i="3" s="1"/>
  <c r="E42" i="1"/>
  <c r="D16" i="3" s="1"/>
  <c r="K22" i="1"/>
  <c r="K42" i="1" s="1"/>
  <c r="J16" i="3" s="1"/>
  <c r="E28" i="3"/>
  <c r="F28" i="3" s="1"/>
  <c r="G28" i="3" s="1"/>
  <c r="H28" i="3" s="1"/>
  <c r="I28" i="3" s="1"/>
  <c r="J28" i="3" s="1"/>
  <c r="K28" i="3" s="1"/>
  <c r="C32" i="3" s="1"/>
  <c r="D32" i="3" s="1"/>
  <c r="E32" i="3" s="1"/>
  <c r="N53" i="2"/>
  <c r="F61" i="2"/>
  <c r="F57" i="2"/>
  <c r="F60" i="2"/>
  <c r="F56" i="2"/>
  <c r="F58" i="2"/>
  <c r="F59" i="2"/>
  <c r="G62" i="2"/>
  <c r="G63" i="2" s="1"/>
  <c r="N55" i="2"/>
  <c r="N62" i="2" s="1"/>
  <c r="I15" i="3" l="1"/>
  <c r="I22" i="3" s="1"/>
  <c r="K20" i="1"/>
  <c r="J15" i="3" s="1"/>
  <c r="F65" i="1"/>
  <c r="F62" i="2"/>
  <c r="E20" i="1"/>
  <c r="D15" i="3" s="1"/>
  <c r="D22" i="3" s="1"/>
  <c r="G65" i="1"/>
  <c r="J22" i="3"/>
  <c r="K65" i="1"/>
  <c r="N63" i="2"/>
  <c r="E65" i="1" l="1"/>
  <c r="F66" i="1" s="1"/>
  <c r="G66" i="1" l="1"/>
  <c r="E66" i="1"/>
</calcChain>
</file>

<file path=xl/sharedStrings.xml><?xml version="1.0" encoding="utf-8"?>
<sst xmlns="http://schemas.openxmlformats.org/spreadsheetml/2006/main" count="289" uniqueCount="169">
  <si>
    <t>(A)</t>
  </si>
  <si>
    <t>(D)</t>
  </si>
  <si>
    <t>(E)</t>
  </si>
  <si>
    <t>(F)</t>
  </si>
  <si>
    <t>Contractor:</t>
  </si>
  <si>
    <t>Program:</t>
  </si>
  <si>
    <t>Contract No.:</t>
  </si>
  <si>
    <t>Contract Period:</t>
  </si>
  <si>
    <t>Amendment No.:</t>
  </si>
  <si>
    <t>Contract Amount:</t>
  </si>
  <si>
    <t>TOTAL</t>
  </si>
  <si>
    <t>SALARIES</t>
  </si>
  <si>
    <t>FRINGE BENEFITS</t>
  </si>
  <si>
    <t>SUBTOTAL:   #1000 - PERSONNEL COSTS</t>
  </si>
  <si>
    <t>SUBTOTAL:   #2000 - OTHER COSTS</t>
  </si>
  <si>
    <t>SUBTOTAL:   #2100 - PARTICIPANT-RELATED COSTS</t>
  </si>
  <si>
    <t>SUBTOTAL:   #2200 - SUBCONTRACTOR COSTS</t>
  </si>
  <si>
    <t>SUBTOTAL:   #3000 - FURNITURE &amp; EQUIPMENT COSTS</t>
  </si>
  <si>
    <t>SUBTOTAL:   #4000 - INDIRECT COSTS</t>
  </si>
  <si>
    <t>SUBTOTAL:   #5000 - CAPITAL COSTS:</t>
  </si>
  <si>
    <t>T O T A L</t>
  </si>
  <si>
    <t>A.     SALARIES:</t>
  </si>
  <si>
    <t>SUBTOTAL:    SALARIES</t>
  </si>
  <si>
    <t>B.     FRINGE BENEFITS:</t>
  </si>
  <si>
    <t>FICA</t>
  </si>
  <si>
    <t>HEALTH</t>
  </si>
  <si>
    <t>SUI</t>
  </si>
  <si>
    <t>WORKERS' COMPENSATION</t>
  </si>
  <si>
    <t>RETIREMENT</t>
  </si>
  <si>
    <t>OTHERS</t>
  </si>
  <si>
    <t>SUBTOTAL:    FRINGE BENEFITS</t>
  </si>
  <si>
    <t>TOTAL  PERSONNEL  COSTS</t>
  </si>
  <si>
    <t>SCHEDULE  OF  PERSONNEL   COSTS</t>
  </si>
  <si>
    <t>B U D G E T    D E T A I L</t>
  </si>
  <si>
    <t>City of LA Share</t>
  </si>
  <si>
    <t>ESTIMATED  COSTS  - BY  LINE  ITEM</t>
  </si>
  <si>
    <t>(B )</t>
  </si>
  <si>
    <t>(C)</t>
  </si>
  <si>
    <t>(B + C)</t>
  </si>
  <si>
    <t>#1000 - PERSONNEL COSTS:</t>
  </si>
  <si>
    <t>#2000 - OTHER COSTS:</t>
  </si>
  <si>
    <t>#2100 - PARTICIPANT-RELATED COSTS:</t>
  </si>
  <si>
    <t>#2200 - SUBCONTRACTOR COSTS:</t>
  </si>
  <si>
    <t>#3000 - FURNITURE &amp; EQUIPMENT COSTS:</t>
  </si>
  <si>
    <t>#4000 - INDIRECT COSTS:</t>
  </si>
  <si>
    <t>#5000 - CAPITAL COSTS:</t>
  </si>
  <si>
    <t>Percentage to Total  (City Share)</t>
  </si>
  <si>
    <t>B U D G E T    S U M M A R Y</t>
  </si>
  <si>
    <t>No.</t>
  </si>
  <si>
    <t>Name</t>
  </si>
  <si>
    <t>Total</t>
  </si>
  <si>
    <t>Admin</t>
  </si>
  <si>
    <t>Program</t>
  </si>
  <si>
    <t>Income</t>
  </si>
  <si>
    <t>Non-Federal</t>
  </si>
  <si>
    <t>Matching</t>
  </si>
  <si>
    <t>Share</t>
  </si>
  <si>
    <t>Estimated</t>
  </si>
  <si>
    <t>Costs</t>
  </si>
  <si>
    <t>Breakdown</t>
  </si>
  <si>
    <t>CITY  SHARE</t>
  </si>
  <si>
    <t>Cost Classification</t>
  </si>
  <si>
    <t>Schedule  of  Costs</t>
  </si>
  <si>
    <t>PERSONNEL COSTS</t>
  </si>
  <si>
    <t>OTHER COSTS</t>
  </si>
  <si>
    <t>PARTICIPANT-RELATED COSTS</t>
  </si>
  <si>
    <t>SUBCONTRACTOR(S) COSTS</t>
  </si>
  <si>
    <t>FURNITURE &amp; EQUIPMENT</t>
  </si>
  <si>
    <t>INDIRECT COSTS</t>
  </si>
  <si>
    <t>CAPITAL COSTS</t>
  </si>
  <si>
    <t xml:space="preserve">          T O T A L    C O S T S</t>
  </si>
  <si>
    <t>Month 1</t>
  </si>
  <si>
    <t>Month 2</t>
  </si>
  <si>
    <t>Month 3</t>
  </si>
  <si>
    <t>Month 4</t>
  </si>
  <si>
    <t>Month 5</t>
  </si>
  <si>
    <t>Month 6</t>
  </si>
  <si>
    <t>Month 7</t>
  </si>
  <si>
    <t>Month 8</t>
  </si>
  <si>
    <t>Month 9</t>
  </si>
  <si>
    <t>PLAN FOR THE MONTH</t>
  </si>
  <si>
    <t>TOTAL - CUMULATIVE</t>
  </si>
  <si>
    <t>Month 10</t>
  </si>
  <si>
    <t>Month 11</t>
  </si>
  <si>
    <t>Month 12</t>
  </si>
  <si>
    <t>Spending  Plan</t>
  </si>
  <si>
    <t>Contact Name:</t>
  </si>
  <si>
    <t>Telephone No.:</t>
  </si>
  <si>
    <t>Fax No.:</t>
  </si>
  <si>
    <t>E-mail Address:</t>
  </si>
  <si>
    <t>(One Line per Employee)</t>
  </si>
  <si>
    <t>% to Total Salaries</t>
  </si>
  <si>
    <t xml:space="preserve">          (A)</t>
  </si>
  <si>
    <t>(B)</t>
  </si>
  <si>
    <t>(C )</t>
  </si>
  <si>
    <t>(G + H)</t>
  </si>
  <si>
    <t>(G)</t>
  </si>
  <si>
    <t>(H)</t>
  </si>
  <si>
    <t>(I)</t>
  </si>
  <si>
    <t>(J)</t>
  </si>
  <si>
    <t>(K)</t>
  </si>
  <si>
    <t>FURNITURE &amp; EQUIPMENT COSTS</t>
  </si>
  <si>
    <t>TOTAL PLAN FOR THE MONTH</t>
  </si>
  <si>
    <t>City</t>
  </si>
  <si>
    <t>Cost Category / Line Item</t>
  </si>
  <si>
    <t>Grand</t>
  </si>
  <si>
    <t>Job Title</t>
  </si>
  <si>
    <t>Employee Name</t>
  </si>
  <si>
    <t>Month</t>
  </si>
  <si>
    <t>Salary</t>
  </si>
  <si>
    <t>% of</t>
  </si>
  <si>
    <t>Time</t>
  </si>
  <si>
    <t># of</t>
  </si>
  <si>
    <t>Months</t>
  </si>
  <si>
    <t>SPENDING  PLAN  WORKSHEET</t>
  </si>
  <si>
    <t>Funding Stream:</t>
  </si>
  <si>
    <t>Resource</t>
  </si>
  <si>
    <t>Leveraged</t>
  </si>
  <si>
    <t>Resources</t>
  </si>
  <si>
    <t>(A + D + E + F)</t>
  </si>
  <si>
    <t>(L)</t>
  </si>
  <si>
    <t>Economic and Workforce Development Department, City of Los Angeles</t>
  </si>
  <si>
    <t>Economic and Workforce Development Department,  City of Los Angeles</t>
  </si>
  <si>
    <t>Funding Stream (WIOA Only):</t>
  </si>
  <si>
    <t>(C x D x E)</t>
  </si>
  <si>
    <t>(M)</t>
  </si>
  <si>
    <t>Prgm + Admin</t>
  </si>
  <si>
    <t>(I + J + K + L)</t>
  </si>
  <si>
    <t>NARRATIVE WORKSHEET FOR PROPOSED BUDGET</t>
  </si>
  <si>
    <r>
      <t xml:space="preserve">Contact Name </t>
    </r>
    <r>
      <rPr>
        <sz val="9"/>
        <rFont val="Arial"/>
        <family val="2"/>
      </rPr>
      <t>(include phone number and email address):</t>
    </r>
  </si>
  <si>
    <t>A</t>
  </si>
  <si>
    <t>B</t>
  </si>
  <si>
    <t>C</t>
  </si>
  <si>
    <t>D</t>
  </si>
  <si>
    <t>E</t>
  </si>
  <si>
    <t>F</t>
  </si>
  <si>
    <t>G</t>
  </si>
  <si>
    <t>H</t>
  </si>
  <si>
    <t>I</t>
  </si>
  <si>
    <t>COST CLASSIFICATION</t>
  </si>
  <si>
    <t>LINE ITEM</t>
  </si>
  <si>
    <r>
      <t xml:space="preserve">VARIANCE between years                      </t>
    </r>
    <r>
      <rPr>
        <sz val="9"/>
        <rFont val="Arial"/>
        <family val="2"/>
      </rPr>
      <t xml:space="preserve">( = E - C)   </t>
    </r>
  </si>
  <si>
    <t>% of Change</t>
  </si>
  <si>
    <t>Budgeted Amount</t>
  </si>
  <si>
    <t>Line Item as % of Total Budget</t>
  </si>
  <si>
    <t>Proposed Amount</t>
  </si>
  <si>
    <t>Line Item as % of Total Contract Award</t>
  </si>
  <si>
    <t>Budget Analyst Response</t>
  </si>
  <si>
    <t>#1000 Personnel Costs</t>
  </si>
  <si>
    <t>Salaries</t>
  </si>
  <si>
    <t>Fringe Benefits</t>
  </si>
  <si>
    <t>#2100 Participant-Related Costs</t>
  </si>
  <si>
    <t>#2200 Subcontractor Costs</t>
  </si>
  <si>
    <t>#3000 Furniture and Equipment</t>
  </si>
  <si>
    <t>#4000 Indirect Costs</t>
  </si>
  <si>
    <t>#5000 Capital Costs</t>
  </si>
  <si>
    <t>Total Contract Award</t>
  </si>
  <si>
    <t>LA:RISE Contractor:</t>
  </si>
  <si>
    <t>General Fund</t>
  </si>
  <si>
    <t>(General Fund)</t>
  </si>
  <si>
    <t>Breakdown (General Fund)</t>
  </si>
  <si>
    <t>Breakdown  (General Fund)</t>
  </si>
  <si>
    <t>7/1/2023 - 6/30/2024</t>
  </si>
  <si>
    <t>BUDGET - STANDARD, Budget Summary (Rev. Jun 2023), City of Los Angeles, Economic and Workforce Development Department</t>
  </si>
  <si>
    <r>
      <t xml:space="preserve">Instructions:  </t>
    </r>
    <r>
      <rPr>
        <sz val="10"/>
        <rFont val="Arial"/>
        <family val="2"/>
      </rPr>
      <t xml:space="preserve">Please provide information requested for each line item reflected within your proposed PY 23-24 General Fund program budget.  The ordering of the narrative line entries should follow the same order used in your PY 22-23 budget.  Please do not alter the worksheet formulas or column widths.  Also, please do not enter any data into columns D,F,G or H, as to do so may overwrite the formulas applied to these columns. A complete narrative response will provide the requested information in columns A, B, C, E, and I for each PY 23-24 proposed budget line item.  
The narrative explanation provided in column "I" should include, but is not limited to:  </t>
    </r>
    <r>
      <rPr>
        <b/>
        <sz val="10"/>
        <rFont val="Arial"/>
        <family val="2"/>
      </rPr>
      <t>1)</t>
    </r>
    <r>
      <rPr>
        <sz val="10"/>
        <rFont val="Arial"/>
        <family val="2"/>
      </rPr>
      <t xml:space="preserve"> stated purpose  of line item: why is the expense needed to carryout the objectives of the program;  </t>
    </r>
    <r>
      <rPr>
        <b/>
        <sz val="10"/>
        <rFont val="Arial"/>
        <family val="2"/>
      </rPr>
      <t>2)</t>
    </r>
    <r>
      <rPr>
        <sz val="10"/>
        <rFont val="Arial"/>
        <family val="2"/>
      </rPr>
      <t xml:space="preserve"> How was the proposed amount determined.  It is not sufficient to state that proposed amount is based on prior year expenses.  Instead, please provide a formula or explanation of the calculation method used.  It may also be appropriate to provide unit references (example: need &lt;x number&gt; of computers for &lt;stated purpose&gt; at an estimated cost of &lt;x dollars&gt; per unit, based on initial price quotes; items will be used exclusively for General Fund program with the allocation between program and administrative cost determined by &lt;cost allocation method&gt;);   </t>
    </r>
    <r>
      <rPr>
        <b/>
        <sz val="10"/>
        <rFont val="Arial"/>
        <family val="2"/>
      </rPr>
      <t>3)</t>
    </r>
    <r>
      <rPr>
        <sz val="10"/>
        <rFont val="Arial"/>
        <family val="2"/>
      </rPr>
      <t xml:space="preserve"> If proposed amount has changed significantly from PY 22-23 level, explain operational or program design change that has lead to the budgetary adjustment;  </t>
    </r>
    <r>
      <rPr>
        <b/>
        <sz val="10"/>
        <rFont val="Arial"/>
        <family val="2"/>
      </rPr>
      <t>4)</t>
    </r>
    <r>
      <rPr>
        <sz val="10"/>
        <rFont val="Arial"/>
        <family val="2"/>
      </rPr>
      <t xml:space="preserve"> As applicable to each line item, explain the method of allocation used to distribute costs between administrative and program cost, or for shared cost, the allocation method used to determine the cost assignable to the General Fund program;  </t>
    </r>
    <r>
      <rPr>
        <b/>
        <sz val="10"/>
        <rFont val="Arial"/>
        <family val="2"/>
      </rPr>
      <t>5)</t>
    </r>
    <r>
      <rPr>
        <sz val="10"/>
        <rFont val="Arial"/>
        <family val="2"/>
      </rPr>
      <t xml:space="preserve"> Reference any support documentation provided in support of a given line item;  </t>
    </r>
    <r>
      <rPr>
        <b/>
        <sz val="10"/>
        <rFont val="Arial"/>
        <family val="2"/>
      </rPr>
      <t>6)</t>
    </r>
    <r>
      <rPr>
        <sz val="10"/>
        <rFont val="Arial"/>
        <family val="2"/>
      </rPr>
      <t xml:space="preserve"> State amount of unfunded portion of any scheduled line item.</t>
    </r>
  </si>
  <si>
    <t>NARRATIVE EXPLANATION OF PROPOSED 23-24 FUNDING LEVEL</t>
  </si>
  <si>
    <t>23-24 Budget</t>
  </si>
  <si>
    <t xml:space="preserve"> Budget Mod Request</t>
  </si>
  <si>
    <t xml:space="preserve">LA RISE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</si>
</sst>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0.0%"/>
  </numFmts>
  <fonts count="33" x14ac:knownFonts="1">
    <font>
      <sz val="10"/>
      <name val="Arial"/>
    </font>
    <font>
      <sz val="11"/>
      <color theme="1"/>
      <name val="Calibri"/>
      <family val="2"/>
      <scheme val="minor"/>
    </font>
    <font>
      <sz val="11"/>
      <name val="Arial Black"/>
      <family val="2"/>
    </font>
    <font>
      <sz val="14"/>
      <name val="Arial Black"/>
      <family val="2"/>
    </font>
    <font>
      <sz val="12"/>
      <name val="Arial Black"/>
      <family val="2"/>
    </font>
    <font>
      <sz val="11"/>
      <color indexed="9"/>
      <name val="Arial Black"/>
      <family val="2"/>
    </font>
    <font>
      <sz val="11"/>
      <color indexed="8"/>
      <name val="Arial Black"/>
      <family val="2"/>
    </font>
    <font>
      <sz val="8"/>
      <name val="Arial"/>
      <family val="2"/>
    </font>
    <font>
      <sz val="11"/>
      <name val="Arial"/>
      <family val="2"/>
    </font>
    <font>
      <b/>
      <sz val="11"/>
      <name val="Arial"/>
      <family val="2"/>
    </font>
    <font>
      <sz val="16"/>
      <color indexed="9"/>
      <name val="Arial Black"/>
      <family val="2"/>
    </font>
    <font>
      <sz val="12"/>
      <color indexed="9"/>
      <name val="Arial Black"/>
      <family val="2"/>
    </font>
    <font>
      <sz val="18"/>
      <color indexed="9"/>
      <name val="Arial Black"/>
      <family val="2"/>
    </font>
    <font>
      <b/>
      <i/>
      <sz val="12"/>
      <name val="Arial"/>
      <family val="2"/>
    </font>
    <font>
      <b/>
      <sz val="10"/>
      <name val="Arial"/>
      <family val="2"/>
    </font>
    <font>
      <sz val="14"/>
      <color indexed="9"/>
      <name val="Arial Black"/>
      <family val="2"/>
    </font>
    <font>
      <sz val="12"/>
      <name val="Arial"/>
      <family val="2"/>
    </font>
    <font>
      <sz val="12"/>
      <name val="Arial"/>
      <family val="2"/>
    </font>
    <font>
      <b/>
      <sz val="12"/>
      <name val="Arial"/>
      <family val="2"/>
    </font>
    <font>
      <u/>
      <sz val="10"/>
      <color indexed="12"/>
      <name val="Arial"/>
      <family val="2"/>
    </font>
    <font>
      <sz val="10"/>
      <name val="Arial"/>
      <family val="2"/>
    </font>
    <font>
      <b/>
      <sz val="12"/>
      <color indexed="8"/>
      <name val="Arial"/>
      <family val="2"/>
    </font>
    <font>
      <b/>
      <sz val="12"/>
      <name val="Arial Black"/>
      <family val="2"/>
    </font>
    <font>
      <b/>
      <sz val="11"/>
      <name val="Arial Black"/>
      <family val="2"/>
    </font>
    <font>
      <b/>
      <sz val="10"/>
      <name val="Arial"/>
      <family val="2"/>
    </font>
    <font>
      <b/>
      <sz val="9"/>
      <name val="Arial"/>
      <family val="2"/>
    </font>
    <font>
      <b/>
      <sz val="14"/>
      <color indexed="9"/>
      <name val="Arial"/>
      <family val="2"/>
    </font>
    <font>
      <sz val="14"/>
      <color indexed="9"/>
      <name val="Arial"/>
      <family val="2"/>
    </font>
    <font>
      <sz val="14"/>
      <name val="Arial"/>
      <family val="2"/>
    </font>
    <font>
      <sz val="9"/>
      <name val="Arial"/>
      <family val="2"/>
    </font>
    <font>
      <b/>
      <sz val="8"/>
      <name val="Arial"/>
      <family val="2"/>
    </font>
    <font>
      <b/>
      <sz val="14"/>
      <name val="Arial Black"/>
      <family val="2"/>
    </font>
    <font>
      <sz val="10"/>
      <name val="Arial"/>
      <family val="2"/>
    </font>
  </fonts>
  <fills count="10">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26"/>
        <bgColor indexed="64"/>
      </patternFill>
    </fill>
    <fill>
      <patternFill patternType="solid">
        <fgColor theme="0" tint="-0.249977111117893"/>
        <bgColor indexed="64"/>
      </patternFill>
    </fill>
    <fill>
      <patternFill patternType="lightDown"/>
    </fill>
    <fill>
      <patternFill patternType="solid">
        <fgColor theme="8" tint="0.79998168889431442"/>
        <bgColor indexed="64"/>
      </patternFill>
    </fill>
  </fills>
  <borders count="25">
    <border>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s>
  <cellStyleXfs count="9">
    <xf numFmtId="0" fontId="0" fillId="0" borderId="0"/>
    <xf numFmtId="0" fontId="19" fillId="0" borderId="0" applyNumberFormat="0" applyFill="0" applyBorder="0" applyAlignment="0" applyProtection="0">
      <alignment vertical="top"/>
      <protection locked="0"/>
    </xf>
    <xf numFmtId="0" fontId="20" fillId="0" borderId="0"/>
    <xf numFmtId="44" fontId="20" fillId="0" borderId="0" applyFont="0" applyFill="0" applyBorder="0" applyAlignment="0" applyProtection="0"/>
    <xf numFmtId="9" fontId="20" fillId="0" borderId="0" applyFont="0" applyFill="0" applyBorder="0" applyAlignment="0" applyProtection="0"/>
    <xf numFmtId="0" fontId="1" fillId="0" borderId="0"/>
    <xf numFmtId="43" fontId="1" fillId="0" borderId="0" applyFont="0" applyFill="0" applyBorder="0" applyAlignment="0" applyProtection="0"/>
    <xf numFmtId="0" fontId="20" fillId="0" borderId="0"/>
    <xf numFmtId="44" fontId="32" fillId="0" borderId="0" applyFont="0" applyFill="0" applyBorder="0" applyAlignment="0" applyProtection="0"/>
  </cellStyleXfs>
  <cellXfs count="274">
    <xf numFmtId="0" fontId="0" fillId="0" borderId="0" xfId="0"/>
    <xf numFmtId="37" fontId="16" fillId="7" borderId="15" xfId="0" applyNumberFormat="1" applyFont="1" applyFill="1" applyBorder="1" applyProtection="1">
      <protection locked="0"/>
    </xf>
    <xf numFmtId="37" fontId="22" fillId="7" borderId="15" xfId="0" applyNumberFormat="1" applyFont="1" applyFill="1" applyBorder="1" applyProtection="1">
      <protection locked="0"/>
    </xf>
    <xf numFmtId="0" fontId="0" fillId="0" borderId="0" xfId="0" applyProtection="1">
      <protection locked="0"/>
    </xf>
    <xf numFmtId="0" fontId="0" fillId="0" borderId="7" xfId="0" applyBorder="1" applyProtection="1">
      <protection locked="0"/>
    </xf>
    <xf numFmtId="0" fontId="0" fillId="0" borderId="8" xfId="0" applyBorder="1" applyProtection="1">
      <protection locked="0"/>
    </xf>
    <xf numFmtId="0" fontId="0" fillId="0" borderId="10" xfId="0" applyBorder="1" applyProtection="1">
      <protection locked="0"/>
    </xf>
    <xf numFmtId="49" fontId="0" fillId="0" borderId="11" xfId="0" applyNumberFormat="1" applyBorder="1" applyProtection="1">
      <protection locked="0"/>
    </xf>
    <xf numFmtId="0" fontId="0" fillId="0" borderId="2" xfId="0" applyBorder="1" applyProtection="1">
      <protection locked="0"/>
    </xf>
    <xf numFmtId="49" fontId="4" fillId="6" borderId="0" xfId="0" applyNumberFormat="1" applyFont="1" applyFill="1" applyProtection="1">
      <protection locked="0"/>
    </xf>
    <xf numFmtId="49" fontId="4" fillId="6" borderId="0" xfId="0" applyNumberFormat="1" applyFont="1" applyFill="1" applyAlignment="1" applyProtection="1">
      <alignment horizontal="left"/>
      <protection locked="0"/>
    </xf>
    <xf numFmtId="49" fontId="2" fillId="0" borderId="0" xfId="0" applyNumberFormat="1" applyFont="1" applyAlignment="1" applyProtection="1">
      <alignment horizontal="left"/>
      <protection locked="0"/>
    </xf>
    <xf numFmtId="2" fontId="2" fillId="0" borderId="2" xfId="0" applyNumberFormat="1" applyFont="1" applyBorder="1" applyAlignment="1" applyProtection="1">
      <alignment horizontal="left"/>
      <protection locked="0"/>
    </xf>
    <xf numFmtId="5" fontId="4" fillId="6" borderId="0" xfId="0" applyNumberFormat="1" applyFont="1" applyFill="1" applyAlignment="1" applyProtection="1">
      <alignment horizontal="left"/>
      <protection locked="0"/>
    </xf>
    <xf numFmtId="5" fontId="2" fillId="0" borderId="0" xfId="0" applyNumberFormat="1" applyFont="1" applyAlignment="1" applyProtection="1">
      <alignment horizontal="left"/>
      <protection locked="0"/>
    </xf>
    <xf numFmtId="0" fontId="0" fillId="0" borderId="13" xfId="0" applyBorder="1" applyProtection="1">
      <protection locked="0"/>
    </xf>
    <xf numFmtId="0" fontId="0" fillId="0" borderId="1" xfId="0" applyBorder="1" applyProtection="1">
      <protection locked="0"/>
    </xf>
    <xf numFmtId="0" fontId="0" fillId="0" borderId="6" xfId="0" applyBorder="1" applyProtection="1">
      <protection locked="0"/>
    </xf>
    <xf numFmtId="49" fontId="9" fillId="3" borderId="7" xfId="0" applyNumberFormat="1" applyFont="1" applyFill="1" applyBorder="1" applyAlignment="1" applyProtection="1">
      <alignment horizontal="center"/>
      <protection locked="0"/>
    </xf>
    <xf numFmtId="49" fontId="9" fillId="3" borderId="10" xfId="0" applyNumberFormat="1" applyFont="1" applyFill="1" applyBorder="1" applyAlignment="1" applyProtection="1">
      <alignment horizontal="center"/>
      <protection locked="0"/>
    </xf>
    <xf numFmtId="49" fontId="9" fillId="3" borderId="9" xfId="0" applyNumberFormat="1" applyFont="1" applyFill="1" applyBorder="1" applyAlignment="1" applyProtection="1">
      <alignment horizontal="center"/>
      <protection locked="0"/>
    </xf>
    <xf numFmtId="49" fontId="9" fillId="3" borderId="11" xfId="0" applyNumberFormat="1" applyFont="1" applyFill="1" applyBorder="1" applyAlignment="1" applyProtection="1">
      <alignment horizontal="center"/>
      <protection locked="0"/>
    </xf>
    <xf numFmtId="49" fontId="9" fillId="3" borderId="2" xfId="0" applyNumberFormat="1" applyFont="1" applyFill="1" applyBorder="1" applyAlignment="1" applyProtection="1">
      <alignment horizontal="center"/>
      <protection locked="0"/>
    </xf>
    <xf numFmtId="49" fontId="9" fillId="3" borderId="12" xfId="0" applyNumberFormat="1" applyFont="1" applyFill="1" applyBorder="1" applyAlignment="1" applyProtection="1">
      <alignment horizontal="center"/>
      <protection locked="0"/>
    </xf>
    <xf numFmtId="49" fontId="9" fillId="3" borderId="0" xfId="0" applyNumberFormat="1" applyFont="1" applyFill="1" applyAlignment="1" applyProtection="1">
      <alignment horizontal="center"/>
      <protection locked="0"/>
    </xf>
    <xf numFmtId="49" fontId="9" fillId="3" borderId="2" xfId="0" applyNumberFormat="1" applyFont="1" applyFill="1" applyBorder="1" applyAlignment="1" applyProtection="1">
      <alignment horizontal="left"/>
      <protection locked="0"/>
    </xf>
    <xf numFmtId="49" fontId="9" fillId="3" borderId="13" xfId="0" applyNumberFormat="1" applyFont="1" applyFill="1" applyBorder="1" applyAlignment="1" applyProtection="1">
      <alignment horizontal="center"/>
      <protection locked="0"/>
    </xf>
    <xf numFmtId="49" fontId="9" fillId="3" borderId="6" xfId="0" applyNumberFormat="1" applyFont="1" applyFill="1" applyBorder="1" applyAlignment="1" applyProtection="1">
      <alignment horizontal="left"/>
      <protection locked="0"/>
    </xf>
    <xf numFmtId="49" fontId="9" fillId="3" borderId="14" xfId="0" applyNumberFormat="1" applyFont="1" applyFill="1" applyBorder="1" applyAlignment="1" applyProtection="1">
      <alignment horizontal="center"/>
      <protection locked="0"/>
    </xf>
    <xf numFmtId="49" fontId="9" fillId="3" borderId="1" xfId="0" applyNumberFormat="1" applyFont="1" applyFill="1" applyBorder="1" applyAlignment="1" applyProtection="1">
      <alignment horizontal="center"/>
      <protection locked="0"/>
    </xf>
    <xf numFmtId="49" fontId="9" fillId="3" borderId="6" xfId="0" applyNumberFormat="1" applyFont="1" applyFill="1" applyBorder="1" applyAlignment="1" applyProtection="1">
      <alignment horizontal="center"/>
      <protection locked="0"/>
    </xf>
    <xf numFmtId="49" fontId="11" fillId="4" borderId="5" xfId="0" applyNumberFormat="1" applyFont="1" applyFill="1" applyBorder="1" applyProtection="1">
      <protection locked="0"/>
    </xf>
    <xf numFmtId="49" fontId="11" fillId="4" borderId="4" xfId="0" applyNumberFormat="1" applyFont="1" applyFill="1" applyBorder="1" applyProtection="1">
      <protection locked="0"/>
    </xf>
    <xf numFmtId="0" fontId="11" fillId="4" borderId="15" xfId="0" applyFont="1" applyFill="1" applyBorder="1" applyProtection="1">
      <protection locked="0"/>
    </xf>
    <xf numFmtId="49" fontId="16" fillId="0" borderId="5" xfId="0" applyNumberFormat="1" applyFont="1" applyBorder="1" applyProtection="1">
      <protection locked="0"/>
    </xf>
    <xf numFmtId="49" fontId="16" fillId="0" borderId="4" xfId="0" applyNumberFormat="1" applyFont="1" applyBorder="1" applyProtection="1">
      <protection locked="0"/>
    </xf>
    <xf numFmtId="37" fontId="16" fillId="0" borderId="4" xfId="0" applyNumberFormat="1" applyFont="1" applyBorder="1" applyProtection="1">
      <protection locked="0"/>
    </xf>
    <xf numFmtId="9" fontId="16" fillId="0" borderId="4" xfId="0" applyNumberFormat="1" applyFont="1" applyBorder="1" applyAlignment="1" applyProtection="1">
      <alignment horizontal="center"/>
      <protection locked="0"/>
    </xf>
    <xf numFmtId="37" fontId="16" fillId="0" borderId="4" xfId="0" applyNumberFormat="1" applyFont="1" applyBorder="1" applyAlignment="1" applyProtection="1">
      <alignment horizontal="center"/>
      <protection locked="0"/>
    </xf>
    <xf numFmtId="37" fontId="16" fillId="0" borderId="15" xfId="0" applyNumberFormat="1" applyFont="1" applyBorder="1" applyProtection="1">
      <protection locked="0"/>
    </xf>
    <xf numFmtId="49" fontId="4" fillId="0" borderId="5" xfId="0" applyNumberFormat="1" applyFont="1" applyBorder="1" applyProtection="1">
      <protection locked="0"/>
    </xf>
    <xf numFmtId="49" fontId="4" fillId="0" borderId="3" xfId="0" applyNumberFormat="1" applyFont="1" applyBorder="1" applyProtection="1">
      <protection locked="0"/>
    </xf>
    <xf numFmtId="49" fontId="4" fillId="0" borderId="4" xfId="0" applyNumberFormat="1" applyFont="1" applyBorder="1" applyProtection="1">
      <protection locked="0"/>
    </xf>
    <xf numFmtId="37" fontId="4" fillId="2" borderId="4" xfId="0" applyNumberFormat="1" applyFont="1" applyFill="1" applyBorder="1" applyProtection="1">
      <protection locked="0"/>
    </xf>
    <xf numFmtId="37" fontId="11" fillId="4" borderId="4" xfId="0" applyNumberFormat="1" applyFont="1" applyFill="1" applyBorder="1" applyProtection="1">
      <protection locked="0"/>
    </xf>
    <xf numFmtId="37" fontId="21" fillId="5" borderId="4" xfId="0" applyNumberFormat="1" applyFont="1" applyFill="1" applyBorder="1" applyAlignment="1" applyProtection="1">
      <alignment horizontal="center"/>
      <protection locked="0"/>
    </xf>
    <xf numFmtId="37" fontId="11" fillId="4" borderId="15" xfId="0" applyNumberFormat="1" applyFont="1" applyFill="1" applyBorder="1" applyProtection="1">
      <protection locked="0"/>
    </xf>
    <xf numFmtId="49" fontId="16" fillId="0" borderId="3" xfId="0" applyNumberFormat="1" applyFont="1" applyBorder="1" applyProtection="1">
      <protection locked="0"/>
    </xf>
    <xf numFmtId="37" fontId="16" fillId="2" borderId="4" xfId="0" applyNumberFormat="1" applyFont="1" applyFill="1" applyBorder="1" applyProtection="1">
      <protection locked="0"/>
    </xf>
    <xf numFmtId="10" fontId="16" fillId="0" borderId="4" xfId="0" applyNumberFormat="1" applyFont="1" applyBorder="1" applyAlignment="1" applyProtection="1">
      <alignment horizontal="center"/>
      <protection locked="0"/>
    </xf>
    <xf numFmtId="0" fontId="7" fillId="0" borderId="0" xfId="0" applyFont="1" applyProtection="1">
      <protection locked="0"/>
    </xf>
    <xf numFmtId="37" fontId="16" fillId="7" borderId="15" xfId="0" applyNumberFormat="1" applyFont="1" applyFill="1" applyBorder="1"/>
    <xf numFmtId="37" fontId="22" fillId="7" borderId="15" xfId="0" applyNumberFormat="1" applyFont="1" applyFill="1" applyBorder="1"/>
    <xf numFmtId="0" fontId="14" fillId="3" borderId="9" xfId="0" applyFont="1" applyFill="1" applyBorder="1" applyAlignment="1" applyProtection="1">
      <alignment horizontal="center"/>
      <protection locked="0"/>
    </xf>
    <xf numFmtId="0" fontId="14" fillId="3" borderId="15" xfId="0" applyFont="1" applyFill="1" applyBorder="1" applyAlignment="1" applyProtection="1">
      <alignment horizontal="center"/>
      <protection locked="0"/>
    </xf>
    <xf numFmtId="0" fontId="14" fillId="3" borderId="14" xfId="0" applyFont="1" applyFill="1" applyBorder="1" applyAlignment="1" applyProtection="1">
      <alignment horizontal="center"/>
      <protection locked="0"/>
    </xf>
    <xf numFmtId="49" fontId="16" fillId="0" borderId="15" xfId="0" applyNumberFormat="1" applyFont="1" applyBorder="1" applyAlignment="1" applyProtection="1">
      <alignment horizontal="center"/>
      <protection locked="0"/>
    </xf>
    <xf numFmtId="0" fontId="16" fillId="0" borderId="5" xfId="0" applyFont="1" applyBorder="1" applyProtection="1">
      <protection locked="0"/>
    </xf>
    <xf numFmtId="0" fontId="16" fillId="0" borderId="4" xfId="0" applyFont="1" applyBorder="1" applyProtection="1">
      <protection locked="0"/>
    </xf>
    <xf numFmtId="37" fontId="16" fillId="0" borderId="15" xfId="0" applyNumberFormat="1" applyFont="1" applyBorder="1" applyAlignment="1" applyProtection="1">
      <alignment horizontal="right"/>
      <protection locked="0"/>
    </xf>
    <xf numFmtId="0" fontId="4" fillId="0" borderId="13" xfId="0" applyFont="1" applyBorder="1" applyProtection="1">
      <protection locked="0"/>
    </xf>
    <xf numFmtId="0" fontId="4" fillId="0" borderId="1" xfId="0" applyFont="1" applyBorder="1" applyProtection="1">
      <protection locked="0"/>
    </xf>
    <xf numFmtId="0" fontId="4" fillId="0" borderId="6" xfId="0" applyFont="1" applyBorder="1" applyProtection="1">
      <protection locked="0"/>
    </xf>
    <xf numFmtId="37" fontId="22" fillId="0" borderId="15" xfId="0" applyNumberFormat="1" applyFont="1" applyBorder="1" applyAlignment="1" applyProtection="1">
      <alignment horizontal="right"/>
      <protection locked="0"/>
    </xf>
    <xf numFmtId="0" fontId="4" fillId="0" borderId="5" xfId="0" applyFont="1" applyBorder="1" applyProtection="1">
      <protection locked="0"/>
    </xf>
    <xf numFmtId="0" fontId="4" fillId="0" borderId="3" xfId="0" applyFont="1" applyBorder="1" applyProtection="1">
      <protection locked="0"/>
    </xf>
    <xf numFmtId="0" fontId="4" fillId="0" borderId="4" xfId="0" applyFont="1" applyBorder="1" applyProtection="1">
      <protection locked="0"/>
    </xf>
    <xf numFmtId="37" fontId="4" fillId="0" borderId="15" xfId="0" applyNumberFormat="1" applyFont="1" applyBorder="1" applyAlignment="1" applyProtection="1">
      <alignment horizontal="right"/>
      <protection locked="0"/>
    </xf>
    <xf numFmtId="49" fontId="16" fillId="0" borderId="7" xfId="0" applyNumberFormat="1" applyFont="1" applyBorder="1" applyProtection="1">
      <protection locked="0"/>
    </xf>
    <xf numFmtId="49" fontId="16" fillId="0" borderId="8" xfId="0" applyNumberFormat="1" applyFont="1" applyBorder="1" applyProtection="1">
      <protection locked="0"/>
    </xf>
    <xf numFmtId="49" fontId="0" fillId="0" borderId="8" xfId="0" applyNumberFormat="1" applyBorder="1" applyProtection="1">
      <protection locked="0"/>
    </xf>
    <xf numFmtId="49" fontId="0" fillId="0" borderId="10" xfId="0" applyNumberFormat="1" applyBorder="1" applyProtection="1">
      <protection locked="0"/>
    </xf>
    <xf numFmtId="49" fontId="16" fillId="0" borderId="11" xfId="0" applyNumberFormat="1" applyFont="1" applyBorder="1" applyProtection="1">
      <protection locked="0"/>
    </xf>
    <xf numFmtId="49" fontId="4" fillId="0" borderId="0" xfId="0" applyNumberFormat="1" applyFont="1" applyAlignment="1" applyProtection="1">
      <alignment horizontal="left"/>
      <protection locked="0"/>
    </xf>
    <xf numFmtId="0" fontId="16" fillId="0" borderId="0" xfId="0" applyFont="1" applyProtection="1">
      <protection locked="0"/>
    </xf>
    <xf numFmtId="49" fontId="16" fillId="0" borderId="0" xfId="0" applyNumberFormat="1" applyFont="1" applyProtection="1">
      <protection locked="0"/>
    </xf>
    <xf numFmtId="49" fontId="18" fillId="6" borderId="0" xfId="0" applyNumberFormat="1" applyFont="1" applyFill="1" applyAlignment="1" applyProtection="1">
      <alignment horizontal="left"/>
      <protection locked="0"/>
    </xf>
    <xf numFmtId="49" fontId="0" fillId="6" borderId="2" xfId="0" applyNumberFormat="1" applyFill="1" applyBorder="1" applyProtection="1">
      <protection locked="0"/>
    </xf>
    <xf numFmtId="49" fontId="16" fillId="6" borderId="0" xfId="0" applyNumberFormat="1" applyFont="1" applyFill="1" applyProtection="1">
      <protection locked="0"/>
    </xf>
    <xf numFmtId="49" fontId="20" fillId="0" borderId="0" xfId="0" applyNumberFormat="1" applyFont="1" applyProtection="1">
      <protection locked="0"/>
    </xf>
    <xf numFmtId="7" fontId="16" fillId="0" borderId="0" xfId="0" applyNumberFormat="1" applyFont="1" applyAlignment="1" applyProtection="1">
      <alignment horizontal="left"/>
      <protection locked="0"/>
    </xf>
    <xf numFmtId="49" fontId="19" fillId="6" borderId="0" xfId="1" applyNumberFormat="1" applyFill="1" applyBorder="1" applyAlignment="1" applyProtection="1">
      <alignment horizontal="left"/>
      <protection locked="0"/>
    </xf>
    <xf numFmtId="49" fontId="16" fillId="0" borderId="13" xfId="0" applyNumberFormat="1" applyFont="1" applyBorder="1" applyProtection="1">
      <protection locked="0"/>
    </xf>
    <xf numFmtId="49" fontId="16" fillId="0" borderId="1" xfId="0" applyNumberFormat="1" applyFont="1" applyBorder="1" applyProtection="1">
      <protection locked="0"/>
    </xf>
    <xf numFmtId="49" fontId="0" fillId="0" borderId="1" xfId="0" applyNumberFormat="1" applyBorder="1" applyProtection="1">
      <protection locked="0"/>
    </xf>
    <xf numFmtId="49" fontId="0" fillId="0" borderId="6" xfId="0" applyNumberFormat="1" applyBorder="1" applyProtection="1">
      <protection locked="0"/>
    </xf>
    <xf numFmtId="49" fontId="0" fillId="0" borderId="0" xfId="0" applyNumberFormat="1" applyProtection="1">
      <protection locked="0"/>
    </xf>
    <xf numFmtId="0" fontId="14" fillId="3" borderId="7" xfId="0" applyFont="1" applyFill="1" applyBorder="1" applyAlignment="1" applyProtection="1">
      <alignment horizontal="center"/>
      <protection locked="0"/>
    </xf>
    <xf numFmtId="0" fontId="14" fillId="3" borderId="8" xfId="0" applyFont="1" applyFill="1" applyBorder="1" applyAlignment="1" applyProtection="1">
      <alignment horizontal="center"/>
      <protection locked="0"/>
    </xf>
    <xf numFmtId="0" fontId="14" fillId="3" borderId="10" xfId="0" applyFont="1" applyFill="1" applyBorder="1" applyAlignment="1" applyProtection="1">
      <alignment horizontal="center"/>
      <protection locked="0"/>
    </xf>
    <xf numFmtId="0" fontId="14" fillId="3" borderId="12" xfId="0" applyFont="1" applyFill="1" applyBorder="1" applyAlignment="1" applyProtection="1">
      <alignment horizontal="center"/>
      <protection locked="0"/>
    </xf>
    <xf numFmtId="0" fontId="14" fillId="3" borderId="11" xfId="0" applyFont="1" applyFill="1" applyBorder="1" applyAlignment="1" applyProtection="1">
      <alignment horizontal="center"/>
      <protection locked="0"/>
    </xf>
    <xf numFmtId="0" fontId="14" fillId="3" borderId="13" xfId="0" applyFont="1" applyFill="1" applyBorder="1" applyAlignment="1" applyProtection="1">
      <alignment horizontal="center"/>
      <protection locked="0"/>
    </xf>
    <xf numFmtId="0" fontId="14" fillId="3" borderId="1" xfId="0" applyFont="1" applyFill="1" applyBorder="1" applyAlignment="1" applyProtection="1">
      <alignment horizontal="center"/>
      <protection locked="0"/>
    </xf>
    <xf numFmtId="0" fontId="14" fillId="3" borderId="6" xfId="0" applyFont="1" applyFill="1" applyBorder="1" applyAlignment="1" applyProtection="1">
      <alignment horizontal="center"/>
      <protection locked="0"/>
    </xf>
    <xf numFmtId="0" fontId="16" fillId="0" borderId="15" xfId="0" applyFont="1" applyBorder="1" applyAlignment="1" applyProtection="1">
      <alignment horizontal="center"/>
      <protection locked="0"/>
    </xf>
    <xf numFmtId="0" fontId="4" fillId="0" borderId="15" xfId="0" applyFont="1" applyBorder="1" applyProtection="1">
      <protection locked="0"/>
    </xf>
    <xf numFmtId="0" fontId="14" fillId="0" borderId="7" xfId="0" applyFont="1" applyBorder="1" applyAlignment="1" applyProtection="1">
      <alignment horizontal="center"/>
      <protection locked="0"/>
    </xf>
    <xf numFmtId="0" fontId="14" fillId="0" borderId="10" xfId="0" applyFont="1" applyBorder="1" applyAlignment="1" applyProtection="1">
      <alignment horizontal="center"/>
      <protection locked="0"/>
    </xf>
    <xf numFmtId="0" fontId="14" fillId="0" borderId="9" xfId="0" applyFont="1" applyBorder="1" applyAlignment="1" applyProtection="1">
      <alignment horizontal="center"/>
      <protection locked="0"/>
    </xf>
    <xf numFmtId="0" fontId="14" fillId="0" borderId="13" xfId="0" applyFont="1" applyBorder="1" applyAlignment="1" applyProtection="1">
      <alignment horizontal="center"/>
      <protection locked="0"/>
    </xf>
    <xf numFmtId="0" fontId="14" fillId="0" borderId="6" xfId="0" applyFont="1" applyBorder="1" applyAlignment="1" applyProtection="1">
      <alignment horizontal="center"/>
      <protection locked="0"/>
    </xf>
    <xf numFmtId="0" fontId="14" fillId="0" borderId="14" xfId="0" applyFont="1" applyBorder="1" applyAlignment="1" applyProtection="1">
      <alignment horizontal="center"/>
      <protection locked="0"/>
    </xf>
    <xf numFmtId="0" fontId="17" fillId="0" borderId="5" xfId="0" applyFont="1" applyBorder="1" applyProtection="1">
      <protection locked="0"/>
    </xf>
    <xf numFmtId="0" fontId="17" fillId="0" borderId="4" xfId="0" applyFont="1" applyBorder="1" applyProtection="1">
      <protection locked="0"/>
    </xf>
    <xf numFmtId="37" fontId="17" fillId="0" borderId="15" xfId="0" applyNumberFormat="1" applyFont="1" applyBorder="1" applyProtection="1">
      <protection locked="0"/>
    </xf>
    <xf numFmtId="0" fontId="18" fillId="0" borderId="5" xfId="0" applyFont="1" applyBorder="1" applyProtection="1">
      <protection locked="0"/>
    </xf>
    <xf numFmtId="0" fontId="18" fillId="0" borderId="4" xfId="0" applyFont="1" applyBorder="1" applyProtection="1">
      <protection locked="0"/>
    </xf>
    <xf numFmtId="37" fontId="18" fillId="0" borderId="15" xfId="0" applyNumberFormat="1" applyFont="1" applyBorder="1" applyProtection="1">
      <protection locked="0"/>
    </xf>
    <xf numFmtId="49" fontId="0" fillId="0" borderId="13" xfId="0" applyNumberFormat="1" applyBorder="1" applyProtection="1">
      <protection locked="0"/>
    </xf>
    <xf numFmtId="5" fontId="4" fillId="6" borderId="1" xfId="0" applyNumberFormat="1" applyFont="1" applyFill="1" applyBorder="1" applyAlignment="1" applyProtection="1">
      <alignment horizontal="left"/>
      <protection locked="0"/>
    </xf>
    <xf numFmtId="5" fontId="2" fillId="0" borderId="1" xfId="0" applyNumberFormat="1" applyFont="1" applyBorder="1" applyAlignment="1" applyProtection="1">
      <alignment horizontal="left"/>
      <protection locked="0"/>
    </xf>
    <xf numFmtId="49" fontId="9" fillId="3" borderId="8" xfId="0" applyNumberFormat="1" applyFont="1" applyFill="1" applyBorder="1" applyAlignment="1" applyProtection="1">
      <alignment horizontal="center"/>
      <protection locked="0"/>
    </xf>
    <xf numFmtId="0" fontId="8" fillId="3" borderId="0" xfId="0" applyFont="1" applyFill="1" applyProtection="1">
      <protection locked="0"/>
    </xf>
    <xf numFmtId="0" fontId="9" fillId="3" borderId="0" xfId="0" applyFont="1" applyFill="1" applyProtection="1">
      <protection locked="0"/>
    </xf>
    <xf numFmtId="49" fontId="9" fillId="3" borderId="0" xfId="0" applyNumberFormat="1" applyFont="1" applyFill="1" applyAlignment="1" applyProtection="1">
      <alignment horizontal="left"/>
      <protection locked="0"/>
    </xf>
    <xf numFmtId="49" fontId="6" fillId="2" borderId="5" xfId="0" applyNumberFormat="1" applyFont="1" applyFill="1" applyBorder="1" applyProtection="1">
      <protection locked="0"/>
    </xf>
    <xf numFmtId="49" fontId="6" fillId="2" borderId="3" xfId="0" applyNumberFormat="1" applyFont="1" applyFill="1" applyBorder="1" applyProtection="1">
      <protection locked="0"/>
    </xf>
    <xf numFmtId="49" fontId="6" fillId="2" borderId="4" xfId="0" applyNumberFormat="1" applyFont="1" applyFill="1" applyBorder="1" applyProtection="1">
      <protection locked="0"/>
    </xf>
    <xf numFmtId="37" fontId="6" fillId="2" borderId="15" xfId="0" applyNumberFormat="1" applyFont="1" applyFill="1" applyBorder="1" applyProtection="1">
      <protection locked="0"/>
    </xf>
    <xf numFmtId="49" fontId="8" fillId="0" borderId="5" xfId="0" applyNumberFormat="1" applyFont="1" applyBorder="1" applyProtection="1">
      <protection locked="0"/>
    </xf>
    <xf numFmtId="0" fontId="0" fillId="0" borderId="3" xfId="0" applyBorder="1" applyProtection="1">
      <protection locked="0"/>
    </xf>
    <xf numFmtId="49" fontId="8" fillId="0" borderId="3" xfId="0" applyNumberFormat="1" applyFont="1" applyBorder="1" applyProtection="1">
      <protection locked="0"/>
    </xf>
    <xf numFmtId="49" fontId="8" fillId="0" borderId="4" xfId="0" applyNumberFormat="1" applyFont="1" applyBorder="1" applyProtection="1">
      <protection locked="0"/>
    </xf>
    <xf numFmtId="37" fontId="8" fillId="0" borderId="15" xfId="0" applyNumberFormat="1" applyFont="1" applyBorder="1" applyProtection="1">
      <protection locked="0"/>
    </xf>
    <xf numFmtId="49" fontId="2" fillId="0" borderId="5" xfId="0" applyNumberFormat="1" applyFont="1" applyBorder="1" applyProtection="1">
      <protection locked="0"/>
    </xf>
    <xf numFmtId="49" fontId="2" fillId="0" borderId="3" xfId="0" applyNumberFormat="1" applyFont="1" applyBorder="1" applyProtection="1">
      <protection locked="0"/>
    </xf>
    <xf numFmtId="49" fontId="2" fillId="0" borderId="4" xfId="0" applyNumberFormat="1" applyFont="1" applyBorder="1" applyProtection="1">
      <protection locked="0"/>
    </xf>
    <xf numFmtId="49" fontId="13" fillId="0" borderId="5" xfId="0" applyNumberFormat="1" applyFont="1" applyBorder="1" applyProtection="1">
      <protection locked="0"/>
    </xf>
    <xf numFmtId="49" fontId="13" fillId="0" borderId="3" xfId="0" applyNumberFormat="1" applyFont="1" applyBorder="1" applyProtection="1">
      <protection locked="0"/>
    </xf>
    <xf numFmtId="49" fontId="13" fillId="0" borderId="4" xfId="0" applyNumberFormat="1" applyFont="1" applyBorder="1" applyProtection="1">
      <protection locked="0"/>
    </xf>
    <xf numFmtId="164" fontId="13" fillId="0" borderId="15" xfId="0" applyNumberFormat="1" applyFont="1" applyBorder="1" applyAlignment="1" applyProtection="1">
      <alignment horizontal="center"/>
      <protection locked="0"/>
    </xf>
    <xf numFmtId="39" fontId="13" fillId="0" borderId="15" xfId="0" applyNumberFormat="1" applyFont="1" applyBorder="1" applyProtection="1">
      <protection locked="0"/>
    </xf>
    <xf numFmtId="37" fontId="22" fillId="0" borderId="15" xfId="0" applyNumberFormat="1" applyFont="1" applyBorder="1" applyAlignment="1">
      <alignment horizontal="right"/>
    </xf>
    <xf numFmtId="37" fontId="16" fillId="0" borderId="15" xfId="0" applyNumberFormat="1" applyFont="1" applyBorder="1" applyAlignment="1">
      <alignment horizontal="right"/>
    </xf>
    <xf numFmtId="37" fontId="4" fillId="2" borderId="4" xfId="0" applyNumberFormat="1" applyFont="1" applyFill="1" applyBorder="1"/>
    <xf numFmtId="37" fontId="22" fillId="0" borderId="15" xfId="0" applyNumberFormat="1" applyFont="1" applyBorder="1"/>
    <xf numFmtId="37" fontId="16" fillId="0" borderId="15" xfId="0" applyNumberFormat="1" applyFont="1" applyBorder="1"/>
    <xf numFmtId="37" fontId="23" fillId="0" borderId="15" xfId="0" applyNumberFormat="1" applyFont="1" applyBorder="1"/>
    <xf numFmtId="37" fontId="6" fillId="2" borderId="15" xfId="0" applyNumberFormat="1" applyFont="1" applyFill="1" applyBorder="1"/>
    <xf numFmtId="37" fontId="8" fillId="0" borderId="15" xfId="0" applyNumberFormat="1" applyFont="1" applyBorder="1"/>
    <xf numFmtId="37" fontId="4" fillId="0" borderId="15" xfId="0" applyNumberFormat="1" applyFont="1" applyBorder="1"/>
    <xf numFmtId="164" fontId="13" fillId="0" borderId="15" xfId="0" applyNumberFormat="1" applyFont="1" applyBorder="1" applyAlignment="1">
      <alignment horizontal="center"/>
    </xf>
    <xf numFmtId="49" fontId="4" fillId="6" borderId="0" xfId="0" applyNumberFormat="1" applyFont="1" applyFill="1"/>
    <xf numFmtId="0" fontId="20" fillId="0" borderId="0" xfId="2" applyProtection="1">
      <protection locked="0"/>
    </xf>
    <xf numFmtId="0" fontId="28" fillId="0" borderId="0" xfId="2" applyFont="1" applyAlignment="1" applyProtection="1">
      <alignment horizontal="left" vertical="center"/>
      <protection locked="0"/>
    </xf>
    <xf numFmtId="0" fontId="28" fillId="0" borderId="0" xfId="2" applyFont="1" applyProtection="1">
      <protection locked="0"/>
    </xf>
    <xf numFmtId="0" fontId="20" fillId="0" borderId="0" xfId="2" applyAlignment="1" applyProtection="1">
      <alignment horizontal="left" vertical="center"/>
      <protection locked="0"/>
    </xf>
    <xf numFmtId="0" fontId="30" fillId="0" borderId="21" xfId="2" applyFont="1" applyBorder="1" applyAlignment="1" applyProtection="1">
      <alignment horizontal="left" vertical="top" wrapText="1"/>
      <protection locked="0"/>
    </xf>
    <xf numFmtId="0" fontId="30" fillId="0" borderId="15" xfId="2" applyFont="1" applyBorder="1" applyAlignment="1" applyProtection="1">
      <alignment horizontal="center" vertical="center" wrapText="1"/>
      <protection locked="0"/>
    </xf>
    <xf numFmtId="0" fontId="7" fillId="0" borderId="15" xfId="2" applyFont="1" applyBorder="1" applyAlignment="1" applyProtection="1">
      <alignment horizontal="center" vertical="center" wrapText="1"/>
      <protection locked="0"/>
    </xf>
    <xf numFmtId="44" fontId="7" fillId="0" borderId="15" xfId="3" applyFont="1" applyBorder="1" applyAlignment="1" applyProtection="1">
      <alignment horizontal="center" vertical="center"/>
      <protection locked="0"/>
    </xf>
    <xf numFmtId="9" fontId="7" fillId="0" borderId="15" xfId="4" applyFont="1" applyBorder="1" applyAlignment="1" applyProtection="1">
      <alignment horizontal="center" vertical="center"/>
      <protection locked="0"/>
    </xf>
    <xf numFmtId="0" fontId="7" fillId="0" borderId="15" xfId="2" applyFont="1" applyBorder="1" applyAlignment="1" applyProtection="1">
      <alignment horizontal="center" vertical="center"/>
      <protection locked="0"/>
    </xf>
    <xf numFmtId="0" fontId="7" fillId="0" borderId="0" xfId="2" applyFont="1" applyAlignment="1" applyProtection="1">
      <alignment horizontal="center"/>
      <protection locked="0"/>
    </xf>
    <xf numFmtId="0" fontId="14" fillId="2" borderId="15" xfId="2" applyFont="1" applyFill="1" applyBorder="1" applyAlignment="1" applyProtection="1">
      <alignment horizontal="center" vertical="center" wrapText="1"/>
      <protection locked="0"/>
    </xf>
    <xf numFmtId="0" fontId="14" fillId="0" borderId="0" xfId="2" applyFont="1" applyAlignment="1" applyProtection="1">
      <alignment horizontal="center" vertical="center" wrapText="1"/>
      <protection locked="0"/>
    </xf>
    <xf numFmtId="0" fontId="30" fillId="0" borderId="15" xfId="2" applyFont="1" applyBorder="1" applyAlignment="1" applyProtection="1">
      <alignment horizontal="left" vertical="center" wrapText="1"/>
      <protection locked="0"/>
    </xf>
    <xf numFmtId="0" fontId="7" fillId="0" borderId="15" xfId="2" applyFont="1" applyBorder="1" applyAlignment="1" applyProtection="1">
      <alignment horizontal="left" vertical="center" wrapText="1"/>
      <protection locked="0"/>
    </xf>
    <xf numFmtId="42" fontId="29" fillId="0" borderId="15" xfId="3" applyNumberFormat="1" applyFont="1" applyBorder="1" applyAlignment="1" applyProtection="1">
      <alignment horizontal="right" vertical="center"/>
      <protection locked="0"/>
    </xf>
    <xf numFmtId="9" fontId="29" fillId="0" borderId="15" xfId="4" applyFont="1" applyBorder="1" applyAlignment="1" applyProtection="1">
      <alignment horizontal="right" vertical="center"/>
    </xf>
    <xf numFmtId="6" fontId="29" fillId="0" borderId="15" xfId="3" applyNumberFormat="1" applyFont="1" applyBorder="1" applyAlignment="1" applyProtection="1">
      <alignment horizontal="right" vertical="center"/>
      <protection locked="0"/>
    </xf>
    <xf numFmtId="0" fontId="20" fillId="0" borderId="15" xfId="2" applyBorder="1" applyAlignment="1" applyProtection="1">
      <alignment horizontal="left" vertical="center"/>
      <protection locked="0"/>
    </xf>
    <xf numFmtId="49" fontId="30" fillId="0" borderId="15" xfId="2" applyNumberFormat="1" applyFont="1" applyBorder="1" applyAlignment="1" applyProtection="1">
      <alignment horizontal="left" vertical="center" wrapText="1"/>
      <protection locked="0"/>
    </xf>
    <xf numFmtId="49" fontId="7" fillId="0" borderId="15" xfId="2" applyNumberFormat="1" applyFont="1" applyBorder="1" applyAlignment="1" applyProtection="1">
      <alignment horizontal="left" vertical="center" wrapText="1"/>
      <protection locked="0"/>
    </xf>
    <xf numFmtId="42" fontId="29" fillId="0" borderId="15" xfId="3" applyNumberFormat="1" applyFont="1" applyBorder="1" applyAlignment="1" applyProtection="1">
      <alignment horizontal="right" vertical="center"/>
    </xf>
    <xf numFmtId="44" fontId="29" fillId="8" borderId="15" xfId="3" applyFont="1" applyFill="1" applyBorder="1" applyAlignment="1" applyProtection="1">
      <alignment horizontal="right" vertical="center"/>
    </xf>
    <xf numFmtId="6" fontId="29" fillId="8" borderId="15" xfId="3" applyNumberFormat="1" applyFont="1" applyFill="1" applyBorder="1" applyAlignment="1" applyProtection="1">
      <alignment horizontal="right" vertical="center"/>
      <protection locked="0"/>
    </xf>
    <xf numFmtId="6" fontId="29" fillId="0" borderId="15" xfId="3" applyNumberFormat="1" applyFont="1" applyBorder="1" applyAlignment="1" applyProtection="1">
      <alignment horizontal="right" vertical="center"/>
    </xf>
    <xf numFmtId="0" fontId="14" fillId="0" borderId="0" xfId="2" applyFont="1" applyAlignment="1" applyProtection="1">
      <alignment horizontal="left" vertical="center" wrapText="1"/>
      <protection locked="0"/>
    </xf>
    <xf numFmtId="0" fontId="20" fillId="0" borderId="0" xfId="2" applyAlignment="1" applyProtection="1">
      <alignment horizontal="left" vertical="center" wrapText="1"/>
      <protection locked="0"/>
    </xf>
    <xf numFmtId="44" fontId="0" fillId="0" borderId="0" xfId="3" applyFont="1" applyAlignment="1" applyProtection="1">
      <alignment horizontal="right" vertical="center"/>
      <protection locked="0"/>
    </xf>
    <xf numFmtId="44" fontId="0" fillId="0" borderId="0" xfId="3" applyFont="1" applyAlignment="1" applyProtection="1">
      <alignment horizontal="right" vertical="center"/>
    </xf>
    <xf numFmtId="9" fontId="0" fillId="0" borderId="0" xfId="4" applyFont="1" applyAlignment="1" applyProtection="1">
      <alignment horizontal="right" vertical="center"/>
    </xf>
    <xf numFmtId="9" fontId="0" fillId="0" borderId="0" xfId="4" applyFont="1" applyAlignment="1" applyProtection="1">
      <alignment horizontal="right" vertical="center"/>
      <protection locked="0"/>
    </xf>
    <xf numFmtId="37" fontId="18" fillId="0" borderId="15" xfId="0" applyNumberFormat="1" applyFont="1" applyBorder="1"/>
    <xf numFmtId="37" fontId="17" fillId="0" borderId="15" xfId="0" applyNumberFormat="1" applyFont="1" applyBorder="1"/>
    <xf numFmtId="10" fontId="16" fillId="0" borderId="4" xfId="0" applyNumberFormat="1" applyFont="1" applyBorder="1" applyAlignment="1">
      <alignment horizontal="center"/>
    </xf>
    <xf numFmtId="49" fontId="22" fillId="6" borderId="0" xfId="0" applyNumberFormat="1" applyFont="1" applyFill="1"/>
    <xf numFmtId="0" fontId="7" fillId="0" borderId="0" xfId="0" applyFont="1"/>
    <xf numFmtId="49" fontId="22" fillId="6" borderId="0" xfId="0" applyNumberFormat="1" applyFont="1" applyFill="1" applyAlignment="1" applyProtection="1">
      <alignment horizontal="left"/>
      <protection locked="0"/>
    </xf>
    <xf numFmtId="49" fontId="22" fillId="6" borderId="0" xfId="0" applyNumberFormat="1" applyFont="1" applyFill="1" applyProtection="1">
      <protection locked="0"/>
    </xf>
    <xf numFmtId="5" fontId="22" fillId="6" borderId="0" xfId="0" applyNumberFormat="1" applyFont="1" applyFill="1" applyAlignment="1" applyProtection="1">
      <alignment horizontal="left"/>
      <protection locked="0"/>
    </xf>
    <xf numFmtId="0" fontId="14" fillId="0" borderId="0" xfId="0" applyFont="1" applyProtection="1">
      <protection locked="0"/>
    </xf>
    <xf numFmtId="44" fontId="14" fillId="9" borderId="15" xfId="3" applyFont="1" applyFill="1" applyBorder="1" applyAlignment="1" applyProtection="1">
      <alignment horizontal="center" vertical="center" wrapText="1"/>
    </xf>
    <xf numFmtId="44" fontId="30" fillId="9" borderId="15" xfId="3" applyFont="1" applyFill="1" applyBorder="1" applyAlignment="1" applyProtection="1">
      <alignment horizontal="center" vertical="center" wrapText="1"/>
    </xf>
    <xf numFmtId="37" fontId="22" fillId="0" borderId="11" xfId="0" applyNumberFormat="1" applyFont="1" applyBorder="1" applyAlignment="1" applyProtection="1">
      <alignment horizontal="right"/>
      <protection locked="0"/>
    </xf>
    <xf numFmtId="0" fontId="8" fillId="0" borderId="0" xfId="0" applyFont="1" applyProtection="1">
      <protection locked="0"/>
    </xf>
    <xf numFmtId="37" fontId="8" fillId="0" borderId="0" xfId="8" applyNumberFormat="1" applyFont="1" applyProtection="1">
      <protection locked="0"/>
    </xf>
    <xf numFmtId="37" fontId="8" fillId="0" borderId="15" xfId="8" applyNumberFormat="1" applyFont="1" applyBorder="1" applyProtection="1">
      <protection locked="0"/>
    </xf>
    <xf numFmtId="37" fontId="8" fillId="0" borderId="0" xfId="0" applyNumberFormat="1" applyFont="1"/>
    <xf numFmtId="49" fontId="22" fillId="6" borderId="8" xfId="0" applyNumberFormat="1" applyFont="1" applyFill="1" applyBorder="1" applyAlignment="1" applyProtection="1">
      <alignment horizontal="left"/>
      <protection locked="0"/>
    </xf>
    <xf numFmtId="49" fontId="31" fillId="6" borderId="0" xfId="0" applyNumberFormat="1" applyFont="1" applyFill="1" applyAlignment="1" applyProtection="1">
      <alignment horizontal="left"/>
      <protection locked="0"/>
    </xf>
    <xf numFmtId="49" fontId="16" fillId="0" borderId="8" xfId="0" applyNumberFormat="1" applyFont="1" applyBorder="1" applyAlignment="1" applyProtection="1">
      <alignment horizontal="left"/>
      <protection locked="0"/>
    </xf>
    <xf numFmtId="0" fontId="0" fillId="0" borderId="0" xfId="0" applyAlignment="1" applyProtection="1">
      <alignment horizontal="left"/>
      <protection locked="0"/>
    </xf>
    <xf numFmtId="0" fontId="15" fillId="4" borderId="5" xfId="0" applyFont="1" applyFill="1" applyBorder="1" applyAlignment="1" applyProtection="1">
      <alignment horizontal="center"/>
      <protection locked="0"/>
    </xf>
    <xf numFmtId="0" fontId="15" fillId="4" borderId="3" xfId="0" applyFont="1" applyFill="1" applyBorder="1" applyAlignment="1" applyProtection="1">
      <alignment horizontal="center"/>
      <protection locked="0"/>
    </xf>
    <xf numFmtId="0" fontId="15" fillId="4" borderId="4" xfId="0" applyFont="1" applyFill="1" applyBorder="1" applyAlignment="1" applyProtection="1">
      <alignment horizontal="center"/>
      <protection locked="0"/>
    </xf>
    <xf numFmtId="37" fontId="16" fillId="0" borderId="13" xfId="0" applyNumberFormat="1" applyFont="1" applyBorder="1" applyAlignment="1" applyProtection="1">
      <alignment horizontal="right"/>
      <protection locked="0"/>
    </xf>
    <xf numFmtId="37" fontId="0" fillId="0" borderId="6" xfId="0" applyNumberFormat="1" applyBorder="1" applyAlignment="1" applyProtection="1">
      <alignment horizontal="right"/>
      <protection locked="0"/>
    </xf>
    <xf numFmtId="37" fontId="18" fillId="0" borderId="5" xfId="0" applyNumberFormat="1" applyFont="1" applyBorder="1" applyAlignment="1">
      <alignment horizontal="right"/>
    </xf>
    <xf numFmtId="37" fontId="24" fillId="0" borderId="4" xfId="0" applyNumberFormat="1" applyFont="1" applyBorder="1" applyAlignment="1">
      <alignment horizontal="right"/>
    </xf>
    <xf numFmtId="0" fontId="12" fillId="4" borderId="7" xfId="0" applyFont="1" applyFill="1" applyBorder="1" applyAlignment="1" applyProtection="1">
      <alignment horizontal="center"/>
      <protection locked="0"/>
    </xf>
    <xf numFmtId="0" fontId="12" fillId="4" borderId="8" xfId="0" applyFont="1" applyFill="1" applyBorder="1" applyAlignment="1" applyProtection="1">
      <alignment horizontal="center"/>
      <protection locked="0"/>
    </xf>
    <xf numFmtId="0" fontId="12" fillId="4" borderId="10" xfId="0" applyFont="1" applyFill="1" applyBorder="1" applyAlignment="1" applyProtection="1">
      <alignment horizontal="center"/>
      <protection locked="0"/>
    </xf>
    <xf numFmtId="0" fontId="11" fillId="4" borderId="13" xfId="0" applyFont="1" applyFill="1" applyBorder="1" applyAlignment="1" applyProtection="1">
      <alignment horizontal="center"/>
      <protection locked="0"/>
    </xf>
    <xf numFmtId="0" fontId="11" fillId="4" borderId="1" xfId="0" applyFont="1" applyFill="1" applyBorder="1" applyAlignment="1" applyProtection="1">
      <alignment horizontal="center"/>
      <protection locked="0"/>
    </xf>
    <xf numFmtId="0" fontId="11" fillId="4" borderId="6" xfId="0" applyFont="1" applyFill="1" applyBorder="1" applyAlignment="1" applyProtection="1">
      <alignment horizontal="center"/>
      <protection locked="0"/>
    </xf>
    <xf numFmtId="0" fontId="14" fillId="3" borderId="13" xfId="0" applyFont="1" applyFill="1" applyBorder="1" applyAlignment="1" applyProtection="1">
      <alignment horizontal="center"/>
      <protection locked="0"/>
    </xf>
    <xf numFmtId="0" fontId="14" fillId="3" borderId="6" xfId="0" applyFont="1" applyFill="1" applyBorder="1" applyAlignment="1" applyProtection="1">
      <alignment horizontal="center"/>
      <protection locked="0"/>
    </xf>
    <xf numFmtId="0" fontId="14" fillId="3" borderId="11" xfId="0" applyFont="1" applyFill="1" applyBorder="1" applyAlignment="1" applyProtection="1">
      <alignment horizontal="center"/>
      <protection locked="0"/>
    </xf>
    <xf numFmtId="0" fontId="14" fillId="3" borderId="2" xfId="0" applyFont="1" applyFill="1" applyBorder="1" applyAlignment="1" applyProtection="1">
      <alignment horizontal="center"/>
      <protection locked="0"/>
    </xf>
    <xf numFmtId="0" fontId="14" fillId="3" borderId="5" xfId="0" applyFont="1" applyFill="1" applyBorder="1" applyAlignment="1" applyProtection="1">
      <alignment horizontal="center"/>
      <protection locked="0"/>
    </xf>
    <xf numFmtId="0" fontId="14" fillId="3" borderId="4" xfId="0" applyFont="1" applyFill="1" applyBorder="1" applyAlignment="1" applyProtection="1">
      <alignment horizontal="center"/>
      <protection locked="0"/>
    </xf>
    <xf numFmtId="0" fontId="14" fillId="3" borderId="3" xfId="0" applyFont="1" applyFill="1" applyBorder="1" applyAlignment="1" applyProtection="1">
      <alignment horizontal="center"/>
      <protection locked="0"/>
    </xf>
    <xf numFmtId="0" fontId="15" fillId="4" borderId="8" xfId="0" applyFont="1" applyFill="1" applyBorder="1" applyAlignment="1" applyProtection="1">
      <alignment horizontal="center"/>
      <protection locked="0"/>
    </xf>
    <xf numFmtId="0" fontId="15" fillId="4" borderId="10" xfId="0" applyFont="1" applyFill="1" applyBorder="1" applyAlignment="1" applyProtection="1">
      <alignment horizontal="center"/>
      <protection locked="0"/>
    </xf>
    <xf numFmtId="0" fontId="14" fillId="3" borderId="7" xfId="0" applyFont="1" applyFill="1" applyBorder="1" applyAlignment="1" applyProtection="1">
      <alignment horizontal="center"/>
      <protection locked="0"/>
    </xf>
    <xf numFmtId="0" fontId="14" fillId="3" borderId="10" xfId="0" applyFont="1" applyFill="1" applyBorder="1" applyAlignment="1" applyProtection="1">
      <alignment horizontal="center"/>
      <protection locked="0"/>
    </xf>
    <xf numFmtId="0" fontId="14" fillId="3" borderId="0" xfId="0" applyFont="1" applyFill="1" applyAlignment="1" applyProtection="1">
      <alignment horizontal="center"/>
      <protection locked="0"/>
    </xf>
    <xf numFmtId="0" fontId="22" fillId="6" borderId="0" xfId="5" applyFont="1" applyFill="1" applyAlignment="1" applyProtection="1">
      <alignment horizontal="left"/>
      <protection locked="0"/>
    </xf>
    <xf numFmtId="49" fontId="22" fillId="6" borderId="0" xfId="0" applyNumberFormat="1" applyFont="1" applyFill="1" applyAlignment="1" applyProtection="1">
      <alignment horizontal="center"/>
      <protection locked="0"/>
    </xf>
    <xf numFmtId="0" fontId="11" fillId="4" borderId="11" xfId="0" applyFont="1" applyFill="1" applyBorder="1" applyAlignment="1" applyProtection="1">
      <alignment horizontal="center"/>
      <protection locked="0"/>
    </xf>
    <xf numFmtId="0" fontId="11" fillId="4" borderId="0" xfId="0" applyFont="1" applyFill="1" applyAlignment="1" applyProtection="1">
      <alignment horizontal="center"/>
      <protection locked="0"/>
    </xf>
    <xf numFmtId="0" fontId="11" fillId="4" borderId="2" xfId="0" applyFont="1" applyFill="1" applyBorder="1" applyAlignment="1" applyProtection="1">
      <alignment horizontal="center"/>
      <protection locked="0"/>
    </xf>
    <xf numFmtId="49" fontId="3" fillId="3" borderId="5" xfId="0" applyNumberFormat="1" applyFont="1" applyFill="1" applyBorder="1" applyAlignment="1" applyProtection="1">
      <alignment horizontal="center"/>
      <protection locked="0"/>
    </xf>
    <xf numFmtId="49" fontId="3" fillId="3" borderId="3" xfId="0" applyNumberFormat="1" applyFont="1" applyFill="1" applyBorder="1" applyAlignment="1" applyProtection="1">
      <alignment horizontal="center"/>
      <protection locked="0"/>
    </xf>
    <xf numFmtId="49" fontId="3" fillId="3" borderId="4" xfId="0" applyNumberFormat="1" applyFont="1" applyFill="1" applyBorder="1" applyAlignment="1" applyProtection="1">
      <alignment horizontal="center"/>
      <protection locked="0"/>
    </xf>
    <xf numFmtId="49" fontId="9" fillId="3" borderId="3" xfId="0" applyNumberFormat="1" applyFont="1" applyFill="1" applyBorder="1" applyAlignment="1" applyProtection="1">
      <alignment horizontal="center"/>
      <protection locked="0"/>
    </xf>
    <xf numFmtId="49" fontId="9" fillId="3" borderId="4" xfId="0" applyNumberFormat="1" applyFont="1" applyFill="1" applyBorder="1" applyAlignment="1" applyProtection="1">
      <alignment horizontal="center"/>
      <protection locked="0"/>
    </xf>
    <xf numFmtId="49" fontId="3" fillId="6" borderId="0" xfId="0" applyNumberFormat="1" applyFont="1" applyFill="1" applyAlignment="1" applyProtection="1">
      <alignment horizontal="left"/>
      <protection locked="0"/>
    </xf>
    <xf numFmtId="0" fontId="10" fillId="4" borderId="7" xfId="0" applyFont="1" applyFill="1" applyBorder="1" applyAlignment="1" applyProtection="1">
      <alignment horizontal="center"/>
      <protection locked="0"/>
    </xf>
    <xf numFmtId="0" fontId="10" fillId="4" borderId="8" xfId="0" applyFont="1" applyFill="1" applyBorder="1" applyAlignment="1" applyProtection="1">
      <alignment horizontal="center"/>
      <protection locked="0"/>
    </xf>
    <xf numFmtId="0" fontId="10" fillId="4" borderId="10" xfId="0" applyFont="1" applyFill="1" applyBorder="1" applyAlignment="1" applyProtection="1">
      <alignment horizontal="center"/>
      <protection locked="0"/>
    </xf>
    <xf numFmtId="0" fontId="5" fillId="4" borderId="13" xfId="0" applyFont="1" applyFill="1" applyBorder="1" applyAlignment="1" applyProtection="1">
      <alignment horizontal="center"/>
      <protection locked="0"/>
    </xf>
    <xf numFmtId="0" fontId="5" fillId="4" borderId="1" xfId="0" applyFont="1" applyFill="1" applyBorder="1" applyAlignment="1" applyProtection="1">
      <alignment horizontal="center"/>
      <protection locked="0"/>
    </xf>
    <xf numFmtId="0" fontId="5" fillId="4" borderId="6" xfId="0" applyFont="1" applyFill="1" applyBorder="1" applyAlignment="1" applyProtection="1">
      <alignment horizontal="center"/>
      <protection locked="0"/>
    </xf>
    <xf numFmtId="49" fontId="9" fillId="3" borderId="11" xfId="0" applyNumberFormat="1" applyFont="1" applyFill="1" applyBorder="1" applyAlignment="1" applyProtection="1">
      <alignment horizontal="center"/>
      <protection locked="0"/>
    </xf>
    <xf numFmtId="49" fontId="9" fillId="3" borderId="2" xfId="0" applyNumberFormat="1" applyFont="1" applyFill="1" applyBorder="1" applyAlignment="1" applyProtection="1">
      <alignment horizontal="center"/>
      <protection locked="0"/>
    </xf>
    <xf numFmtId="49" fontId="9" fillId="3" borderId="5" xfId="0" applyNumberFormat="1" applyFont="1" applyFill="1" applyBorder="1" applyAlignment="1" applyProtection="1">
      <alignment horizontal="center"/>
      <protection locked="0"/>
    </xf>
    <xf numFmtId="49" fontId="31" fillId="6" borderId="0" xfId="0" applyNumberFormat="1" applyFont="1" applyFill="1" applyAlignment="1" applyProtection="1">
      <alignment horizontal="left"/>
      <protection locked="0"/>
    </xf>
    <xf numFmtId="0" fontId="14" fillId="0" borderId="0" xfId="2" applyFont="1" applyAlignment="1" applyProtection="1">
      <alignment horizontal="left" wrapText="1"/>
      <protection locked="0"/>
    </xf>
    <xf numFmtId="0" fontId="25" fillId="0" borderId="0" xfId="2" applyFont="1" applyAlignment="1" applyProtection="1">
      <alignment horizontal="left" wrapText="1"/>
      <protection locked="0"/>
    </xf>
    <xf numFmtId="0" fontId="26" fillId="4" borderId="16" xfId="2" applyFont="1" applyFill="1" applyBorder="1" applyAlignment="1" applyProtection="1">
      <alignment horizontal="center" vertical="center" wrapText="1"/>
      <protection locked="0"/>
    </xf>
    <xf numFmtId="0" fontId="27" fillId="4" borderId="16" xfId="2" applyFont="1" applyFill="1" applyBorder="1" applyAlignment="1" applyProtection="1">
      <alignment horizontal="center" vertical="center"/>
      <protection locked="0"/>
    </xf>
    <xf numFmtId="0" fontId="14" fillId="9" borderId="17" xfId="2" applyFont="1" applyFill="1" applyBorder="1" applyAlignment="1" applyProtection="1">
      <alignment horizontal="left" vertical="center" wrapText="1"/>
      <protection locked="0"/>
    </xf>
    <xf numFmtId="0" fontId="20" fillId="9" borderId="18" xfId="2" applyFill="1" applyBorder="1" applyAlignment="1" applyProtection="1">
      <alignment horizontal="left" vertical="center" wrapText="1"/>
      <protection locked="0"/>
    </xf>
    <xf numFmtId="0" fontId="20" fillId="9" borderId="18" xfId="2" applyFill="1" applyBorder="1" applyAlignment="1" applyProtection="1">
      <alignment vertical="center"/>
      <protection locked="0"/>
    </xf>
    <xf numFmtId="0" fontId="20" fillId="9" borderId="19" xfId="2" applyFill="1" applyBorder="1" applyAlignment="1" applyProtection="1">
      <alignment vertical="center"/>
      <protection locked="0"/>
    </xf>
    <xf numFmtId="44" fontId="29" fillId="0" borderId="20" xfId="3" applyFont="1" applyBorder="1" applyAlignment="1" applyProtection="1">
      <alignment horizontal="center" vertical="center"/>
      <protection locked="0"/>
    </xf>
    <xf numFmtId="0" fontId="29" fillId="0" borderId="20" xfId="2" applyFont="1" applyBorder="1" applyAlignment="1" applyProtection="1">
      <alignment horizontal="center" vertical="center"/>
      <protection locked="0"/>
    </xf>
    <xf numFmtId="0" fontId="29" fillId="0" borderId="21" xfId="2" applyFont="1" applyBorder="1" applyAlignment="1" applyProtection="1">
      <alignment horizontal="center" vertical="center"/>
      <protection locked="0"/>
    </xf>
    <xf numFmtId="0" fontId="25" fillId="9" borderId="22" xfId="2" applyFont="1" applyFill="1" applyBorder="1" applyAlignment="1" applyProtection="1">
      <alignment horizontal="left" vertical="center" wrapText="1"/>
      <protection locked="0"/>
    </xf>
    <xf numFmtId="0" fontId="29" fillId="9" borderId="8" xfId="2" applyFont="1" applyFill="1" applyBorder="1" applyAlignment="1" applyProtection="1">
      <alignment horizontal="left" vertical="center" wrapText="1"/>
      <protection locked="0"/>
    </xf>
    <xf numFmtId="0" fontId="29" fillId="9" borderId="8" xfId="2" applyFont="1" applyFill="1" applyBorder="1" applyAlignment="1" applyProtection="1">
      <alignment vertical="center"/>
      <protection locked="0"/>
    </xf>
    <xf numFmtId="0" fontId="20" fillId="9" borderId="10" xfId="2" applyFill="1" applyBorder="1" applyAlignment="1" applyProtection="1">
      <alignment vertical="center"/>
      <protection locked="0"/>
    </xf>
    <xf numFmtId="44" fontId="0" fillId="0" borderId="9" xfId="3" applyFont="1" applyBorder="1" applyAlignment="1" applyProtection="1">
      <alignment horizontal="center" vertical="center"/>
      <protection locked="0"/>
    </xf>
    <xf numFmtId="0" fontId="20" fillId="0" borderId="9" xfId="2" applyBorder="1" applyAlignment="1" applyProtection="1">
      <alignment horizontal="center" vertical="center"/>
      <protection locked="0"/>
    </xf>
    <xf numFmtId="0" fontId="20" fillId="0" borderId="23" xfId="2" applyBorder="1" applyAlignment="1" applyProtection="1">
      <alignment horizontal="center" vertical="center"/>
      <protection locked="0"/>
    </xf>
    <xf numFmtId="0" fontId="14" fillId="9" borderId="9" xfId="2" applyFont="1" applyFill="1" applyBorder="1" applyAlignment="1">
      <alignment horizontal="center" vertical="center" wrapText="1"/>
    </xf>
    <xf numFmtId="0" fontId="20" fillId="9" borderId="14" xfId="2" applyFill="1" applyBorder="1" applyAlignment="1">
      <alignment horizontal="center" vertical="center" wrapText="1"/>
    </xf>
    <xf numFmtId="0" fontId="18" fillId="9" borderId="5" xfId="2" applyFont="1" applyFill="1" applyBorder="1" applyAlignment="1" applyProtection="1">
      <alignment horizontal="left" vertical="center" wrapText="1"/>
      <protection locked="0"/>
    </xf>
    <xf numFmtId="0" fontId="16" fillId="9" borderId="4" xfId="2" applyFont="1" applyFill="1" applyBorder="1" applyAlignment="1" applyProtection="1">
      <alignment horizontal="left" vertical="center" wrapText="1"/>
      <protection locked="0"/>
    </xf>
    <xf numFmtId="0" fontId="25" fillId="0" borderId="24" xfId="2" applyFont="1" applyBorder="1" applyAlignment="1" applyProtection="1">
      <alignment horizontal="left" vertical="center" wrapText="1"/>
      <protection locked="0"/>
    </xf>
    <xf numFmtId="0" fontId="20" fillId="0" borderId="20" xfId="2" applyBorder="1" applyAlignment="1" applyProtection="1">
      <alignment vertical="center"/>
      <protection locked="0"/>
    </xf>
    <xf numFmtId="44" fontId="7" fillId="0" borderId="20" xfId="3" applyFont="1" applyBorder="1" applyAlignment="1" applyProtection="1">
      <alignment horizontal="left" vertical="center" wrapText="1"/>
      <protection locked="0"/>
    </xf>
    <xf numFmtId="0" fontId="20" fillId="0" borderId="20" xfId="2" applyBorder="1" applyAlignment="1" applyProtection="1">
      <alignment horizontal="left" vertical="center"/>
      <protection locked="0"/>
    </xf>
    <xf numFmtId="44" fontId="30" fillId="9" borderId="5" xfId="3" applyFont="1" applyFill="1" applyBorder="1" applyAlignment="1" applyProtection="1">
      <alignment horizontal="center" vertical="center"/>
    </xf>
    <xf numFmtId="44" fontId="30" fillId="9" borderId="4" xfId="3" applyFont="1" applyFill="1" applyBorder="1" applyAlignment="1" applyProtection="1">
      <alignment horizontal="center" vertical="center"/>
    </xf>
    <xf numFmtId="44" fontId="30" fillId="9" borderId="5" xfId="3" applyFont="1" applyFill="1" applyBorder="1" applyAlignment="1" applyProtection="1">
      <alignment horizontal="center" vertical="center" wrapText="1"/>
    </xf>
    <xf numFmtId="44" fontId="30" fillId="9" borderId="4" xfId="3" applyFont="1" applyFill="1" applyBorder="1" applyAlignment="1" applyProtection="1">
      <alignment horizontal="center" vertical="center" wrapText="1"/>
    </xf>
    <xf numFmtId="44" fontId="25" fillId="9" borderId="9" xfId="3" applyFont="1" applyFill="1" applyBorder="1" applyAlignment="1" applyProtection="1">
      <alignment horizontal="center" vertical="center" wrapText="1"/>
    </xf>
    <xf numFmtId="0" fontId="29" fillId="9" borderId="14" xfId="2" applyFont="1" applyFill="1" applyBorder="1" applyAlignment="1">
      <alignment horizontal="center" vertical="center"/>
    </xf>
    <xf numFmtId="9" fontId="25" fillId="9" borderId="9" xfId="4" applyFont="1" applyFill="1" applyBorder="1" applyAlignment="1" applyProtection="1">
      <alignment horizontal="center" vertical="center" wrapText="1"/>
    </xf>
  </cellXfs>
  <cellStyles count="9">
    <cellStyle name="Comma 2" xfId="6" xr:uid="{00000000-0005-0000-0000-000000000000}"/>
    <cellStyle name="Currency" xfId="8" builtinId="4"/>
    <cellStyle name="Currency 2" xfId="3" xr:uid="{00000000-0005-0000-0000-000001000000}"/>
    <cellStyle name="Hyperlink" xfId="1" builtinId="8"/>
    <cellStyle name="Normal" xfId="0" builtinId="0"/>
    <cellStyle name="Normal 2" xfId="2" xr:uid="{00000000-0005-0000-0000-000004000000}"/>
    <cellStyle name="Normal 2 2" xfId="7" xr:uid="{00000000-0005-0000-0000-000005000000}"/>
    <cellStyle name="Normal 3" xfId="5" xr:uid="{00000000-0005-0000-0000-000006000000}"/>
    <cellStyle name="Percent 2"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3"/>
  <sheetViews>
    <sheetView tabSelected="1" zoomScale="80" zoomScaleNormal="80" workbookViewId="0">
      <selection activeCell="A3" sqref="A3"/>
    </sheetView>
  </sheetViews>
  <sheetFormatPr defaultColWidth="9.109375" defaultRowHeight="13.2" x14ac:dyDescent="0.25"/>
  <cols>
    <col min="1" max="1" width="23.6640625" style="3" customWidth="1"/>
    <col min="2" max="2" width="21.6640625" style="3" customWidth="1"/>
    <col min="3" max="3" width="18.6640625" style="3" customWidth="1"/>
    <col min="4" max="9" width="21.6640625" style="3" customWidth="1"/>
    <col min="10" max="11" width="18.6640625" style="3" customWidth="1"/>
    <col min="12" max="16384" width="9.109375" style="3"/>
  </cols>
  <sheetData>
    <row r="1" spans="1:11" ht="30" customHeight="1" x14ac:dyDescent="0.65">
      <c r="A1" s="202" t="s">
        <v>47</v>
      </c>
      <c r="B1" s="203"/>
      <c r="C1" s="203"/>
      <c r="D1" s="203"/>
      <c r="E1" s="203"/>
      <c r="F1" s="203"/>
      <c r="G1" s="203"/>
      <c r="H1" s="203"/>
      <c r="I1" s="203"/>
      <c r="J1" s="203"/>
      <c r="K1" s="204"/>
    </row>
    <row r="2" spans="1:11" ht="24.9" customHeight="1" x14ac:dyDescent="0.45">
      <c r="A2" s="205" t="s">
        <v>121</v>
      </c>
      <c r="B2" s="206"/>
      <c r="C2" s="206"/>
      <c r="D2" s="206"/>
      <c r="E2" s="206"/>
      <c r="F2" s="206"/>
      <c r="G2" s="206"/>
      <c r="H2" s="206"/>
      <c r="I2" s="206"/>
      <c r="J2" s="206"/>
      <c r="K2" s="207"/>
    </row>
    <row r="3" spans="1:11" ht="30" customHeight="1" x14ac:dyDescent="0.45">
      <c r="A3" s="68" t="s">
        <v>4</v>
      </c>
      <c r="B3" s="191"/>
      <c r="C3" s="191"/>
      <c r="D3" s="191"/>
      <c r="E3" s="191"/>
      <c r="F3" s="191"/>
      <c r="G3" s="193"/>
      <c r="H3" s="193"/>
      <c r="I3" s="69"/>
      <c r="J3" s="70"/>
      <c r="K3" s="71"/>
    </row>
    <row r="4" spans="1:11" ht="21" customHeight="1" x14ac:dyDescent="0.45">
      <c r="A4" s="72" t="s">
        <v>6</v>
      </c>
      <c r="B4" s="221"/>
      <c r="C4" s="221"/>
      <c r="D4" s="73"/>
      <c r="E4" s="74"/>
      <c r="F4" s="74"/>
      <c r="G4" s="75"/>
      <c r="I4" s="75" t="s">
        <v>86</v>
      </c>
      <c r="J4" s="76"/>
      <c r="K4" s="77"/>
    </row>
    <row r="5" spans="1:11" ht="21" customHeight="1" x14ac:dyDescent="0.45">
      <c r="A5" s="72" t="s">
        <v>5</v>
      </c>
      <c r="B5" s="220" t="s">
        <v>168</v>
      </c>
      <c r="C5" s="220"/>
      <c r="D5" s="73"/>
      <c r="F5" s="75" t="s">
        <v>8</v>
      </c>
      <c r="G5" s="10"/>
      <c r="I5" s="75" t="s">
        <v>87</v>
      </c>
      <c r="J5" s="76"/>
      <c r="K5" s="77"/>
    </row>
    <row r="6" spans="1:11" ht="21" customHeight="1" x14ac:dyDescent="0.45">
      <c r="A6" s="72" t="s">
        <v>115</v>
      </c>
      <c r="B6" s="178" t="s">
        <v>158</v>
      </c>
      <c r="C6" s="78"/>
      <c r="D6" s="79"/>
      <c r="F6" s="75" t="s">
        <v>7</v>
      </c>
      <c r="G6" s="180" t="s">
        <v>162</v>
      </c>
      <c r="I6" s="75" t="s">
        <v>88</v>
      </c>
      <c r="J6" s="76"/>
      <c r="K6" s="77"/>
    </row>
    <row r="7" spans="1:11" ht="21" customHeight="1" x14ac:dyDescent="0.45">
      <c r="A7" s="72" t="s">
        <v>9</v>
      </c>
      <c r="B7" s="13">
        <v>0</v>
      </c>
      <c r="C7" s="80"/>
      <c r="D7" s="75"/>
      <c r="E7" s="75"/>
      <c r="F7" s="75"/>
      <c r="G7" s="75"/>
      <c r="I7" s="75" t="s">
        <v>89</v>
      </c>
      <c r="J7" s="81"/>
      <c r="K7" s="77"/>
    </row>
    <row r="8" spans="1:11" ht="15" x14ac:dyDescent="0.25">
      <c r="A8" s="82"/>
      <c r="B8" s="83"/>
      <c r="C8" s="83"/>
      <c r="D8" s="83"/>
      <c r="E8" s="83"/>
      <c r="F8" s="83"/>
      <c r="G8" s="83"/>
      <c r="H8" s="83"/>
      <c r="I8" s="83"/>
      <c r="J8" s="84"/>
      <c r="K8" s="85"/>
    </row>
    <row r="9" spans="1:11" x14ac:dyDescent="0.25">
      <c r="A9" s="86"/>
      <c r="B9" s="86"/>
      <c r="C9" s="86"/>
      <c r="D9" s="86"/>
      <c r="E9" s="86"/>
      <c r="F9" s="86"/>
      <c r="G9" s="86"/>
      <c r="H9" s="86"/>
      <c r="I9" s="86"/>
      <c r="J9" s="86"/>
      <c r="K9" s="86"/>
    </row>
    <row r="10" spans="1:11" ht="21" x14ac:dyDescent="0.5">
      <c r="A10" s="195" t="s">
        <v>62</v>
      </c>
      <c r="B10" s="196"/>
      <c r="C10" s="196"/>
      <c r="D10" s="196"/>
      <c r="E10" s="196"/>
      <c r="F10" s="196"/>
      <c r="G10" s="196"/>
      <c r="H10" s="196"/>
      <c r="I10" s="196"/>
      <c r="J10" s="215"/>
      <c r="K10" s="216"/>
    </row>
    <row r="11" spans="1:11" ht="21" customHeight="1" x14ac:dyDescent="0.25">
      <c r="A11" s="87"/>
      <c r="B11" s="88"/>
      <c r="C11" s="89"/>
      <c r="D11" s="212" t="s">
        <v>60</v>
      </c>
      <c r="E11" s="214"/>
      <c r="F11" s="213"/>
      <c r="G11" s="53"/>
      <c r="H11" s="53"/>
      <c r="I11" s="87"/>
      <c r="J11" s="217"/>
      <c r="K11" s="218"/>
    </row>
    <row r="12" spans="1:11" ht="21" customHeight="1" x14ac:dyDescent="0.25">
      <c r="A12" s="210" t="s">
        <v>61</v>
      </c>
      <c r="B12" s="219"/>
      <c r="C12" s="211"/>
      <c r="D12" s="53"/>
      <c r="E12" s="210" t="s">
        <v>59</v>
      </c>
      <c r="F12" s="211"/>
      <c r="G12" s="90"/>
      <c r="H12" s="90" t="s">
        <v>54</v>
      </c>
      <c r="I12" s="91" t="s">
        <v>117</v>
      </c>
      <c r="J12" s="210" t="s">
        <v>50</v>
      </c>
      <c r="K12" s="211" t="s">
        <v>50</v>
      </c>
    </row>
    <row r="13" spans="1:11" ht="21" customHeight="1" x14ac:dyDescent="0.25">
      <c r="A13" s="92"/>
      <c r="B13" s="93"/>
      <c r="C13" s="94"/>
      <c r="D13" s="90" t="s">
        <v>50</v>
      </c>
      <c r="E13" s="208" t="s">
        <v>159</v>
      </c>
      <c r="F13" s="209"/>
      <c r="G13" s="90" t="s">
        <v>52</v>
      </c>
      <c r="H13" s="90" t="s">
        <v>55</v>
      </c>
      <c r="I13" s="91"/>
      <c r="J13" s="210" t="s">
        <v>57</v>
      </c>
      <c r="K13" s="211" t="s">
        <v>57</v>
      </c>
    </row>
    <row r="14" spans="1:11" ht="21" customHeight="1" x14ac:dyDescent="0.25">
      <c r="A14" s="54" t="s">
        <v>48</v>
      </c>
      <c r="B14" s="212" t="s">
        <v>49</v>
      </c>
      <c r="C14" s="213"/>
      <c r="D14" s="94" t="s">
        <v>103</v>
      </c>
      <c r="E14" s="54" t="s">
        <v>51</v>
      </c>
      <c r="F14" s="54" t="s">
        <v>52</v>
      </c>
      <c r="G14" s="55" t="s">
        <v>53</v>
      </c>
      <c r="H14" s="55" t="s">
        <v>56</v>
      </c>
      <c r="I14" s="92" t="s">
        <v>118</v>
      </c>
      <c r="J14" s="208" t="s">
        <v>58</v>
      </c>
      <c r="K14" s="209" t="s">
        <v>58</v>
      </c>
    </row>
    <row r="15" spans="1:11" ht="24.9" customHeight="1" x14ac:dyDescent="0.25">
      <c r="A15" s="95">
        <v>1000</v>
      </c>
      <c r="B15" s="57" t="s">
        <v>63</v>
      </c>
      <c r="C15" s="58"/>
      <c r="D15" s="59">
        <f>'Budget Detail'!E20</f>
        <v>0</v>
      </c>
      <c r="E15" s="59">
        <f>'Budget Detail'!F20</f>
        <v>0</v>
      </c>
      <c r="F15" s="59">
        <f>'Budget Detail'!G20</f>
        <v>0</v>
      </c>
      <c r="G15" s="59">
        <f>'Budget Detail'!H20</f>
        <v>0</v>
      </c>
      <c r="H15" s="59">
        <f>'Budget Detail'!I20</f>
        <v>0</v>
      </c>
      <c r="I15" s="59">
        <f>'Budget Detail'!J20</f>
        <v>0</v>
      </c>
      <c r="J15" s="198">
        <f>'Budget Detail'!K20</f>
        <v>0</v>
      </c>
      <c r="K15" s="199"/>
    </row>
    <row r="16" spans="1:11" ht="24.9" customHeight="1" x14ac:dyDescent="0.25">
      <c r="A16" s="95">
        <v>2000</v>
      </c>
      <c r="B16" s="57" t="s">
        <v>64</v>
      </c>
      <c r="C16" s="58"/>
      <c r="D16" s="59">
        <f>'Budget Detail'!E42</f>
        <v>0</v>
      </c>
      <c r="E16" s="59">
        <f>'Budget Detail'!F42</f>
        <v>0</v>
      </c>
      <c r="F16" s="59">
        <f>'Budget Detail'!G42</f>
        <v>0</v>
      </c>
      <c r="G16" s="59">
        <f>'Budget Detail'!H42</f>
        <v>0</v>
      </c>
      <c r="H16" s="59">
        <f>'Budget Detail'!I42</f>
        <v>0</v>
      </c>
      <c r="I16" s="59">
        <f>'Budget Detail'!J42</f>
        <v>0</v>
      </c>
      <c r="J16" s="198">
        <f>'Budget Detail'!K42</f>
        <v>0</v>
      </c>
      <c r="K16" s="199"/>
    </row>
    <row r="17" spans="1:11" ht="24.9" customHeight="1" x14ac:dyDescent="0.25">
      <c r="A17" s="95">
        <v>2100</v>
      </c>
      <c r="B17" s="57" t="s">
        <v>65</v>
      </c>
      <c r="C17" s="58"/>
      <c r="D17" s="59">
        <f>'Budget Detail'!E48</f>
        <v>0</v>
      </c>
      <c r="E17" s="59">
        <f>'Budget Detail'!F48</f>
        <v>0</v>
      </c>
      <c r="F17" s="59">
        <f>'Budget Detail'!G48</f>
        <v>0</v>
      </c>
      <c r="G17" s="59">
        <f>'Budget Detail'!H48</f>
        <v>0</v>
      </c>
      <c r="H17" s="59">
        <f>'Budget Detail'!I48</f>
        <v>0</v>
      </c>
      <c r="I17" s="59">
        <f>'Budget Detail'!J48</f>
        <v>0</v>
      </c>
      <c r="J17" s="198">
        <f>'Budget Detail'!K48</f>
        <v>0</v>
      </c>
      <c r="K17" s="199"/>
    </row>
    <row r="18" spans="1:11" ht="24.9" customHeight="1" x14ac:dyDescent="0.25">
      <c r="A18" s="95">
        <v>2200</v>
      </c>
      <c r="B18" s="57" t="s">
        <v>66</v>
      </c>
      <c r="C18" s="58"/>
      <c r="D18" s="59">
        <f>'Budget Detail'!E52</f>
        <v>0</v>
      </c>
      <c r="E18" s="59">
        <f>'Budget Detail'!F52</f>
        <v>0</v>
      </c>
      <c r="F18" s="59">
        <f>'Budget Detail'!G52</f>
        <v>0</v>
      </c>
      <c r="G18" s="59">
        <f>'Budget Detail'!H52</f>
        <v>0</v>
      </c>
      <c r="H18" s="59">
        <f>'Budget Detail'!I52</f>
        <v>0</v>
      </c>
      <c r="I18" s="59">
        <f>'Budget Detail'!J52</f>
        <v>0</v>
      </c>
      <c r="J18" s="198">
        <f>'Budget Detail'!K52</f>
        <v>0</v>
      </c>
      <c r="K18" s="199"/>
    </row>
    <row r="19" spans="1:11" ht="24.9" customHeight="1" x14ac:dyDescent="0.25">
      <c r="A19" s="95">
        <v>3000</v>
      </c>
      <c r="B19" s="57" t="s">
        <v>67</v>
      </c>
      <c r="C19" s="58"/>
      <c r="D19" s="59">
        <f>'Budget Detail'!E56</f>
        <v>0</v>
      </c>
      <c r="E19" s="59">
        <f>'Budget Detail'!F56</f>
        <v>0</v>
      </c>
      <c r="F19" s="59">
        <f>'Budget Detail'!G56</f>
        <v>0</v>
      </c>
      <c r="G19" s="59">
        <f>'Budget Detail'!H56</f>
        <v>0</v>
      </c>
      <c r="H19" s="59">
        <f>'Budget Detail'!I56</f>
        <v>0</v>
      </c>
      <c r="I19" s="59">
        <f>'Budget Detail'!J56</f>
        <v>0</v>
      </c>
      <c r="J19" s="198">
        <f>'Budget Detail'!K56</f>
        <v>0</v>
      </c>
      <c r="K19" s="199"/>
    </row>
    <row r="20" spans="1:11" ht="24.9" customHeight="1" x14ac:dyDescent="0.25">
      <c r="A20" s="95">
        <v>4000</v>
      </c>
      <c r="B20" s="57" t="s">
        <v>68</v>
      </c>
      <c r="C20" s="58"/>
      <c r="D20" s="59">
        <f>'Budget Detail'!E60</f>
        <v>0</v>
      </c>
      <c r="E20" s="59">
        <f>'Budget Detail'!F60</f>
        <v>0</v>
      </c>
      <c r="F20" s="59">
        <f>'Budget Detail'!G60</f>
        <v>0</v>
      </c>
      <c r="G20" s="59">
        <f>'Budget Detail'!H60</f>
        <v>0</v>
      </c>
      <c r="H20" s="59">
        <f>'Budget Detail'!I60</f>
        <v>0</v>
      </c>
      <c r="I20" s="59">
        <f>'Budget Detail'!J60</f>
        <v>0</v>
      </c>
      <c r="J20" s="198">
        <f>'Budget Detail'!K60</f>
        <v>0</v>
      </c>
      <c r="K20" s="199"/>
    </row>
    <row r="21" spans="1:11" ht="24.9" customHeight="1" x14ac:dyDescent="0.25">
      <c r="A21" s="95">
        <v>5000</v>
      </c>
      <c r="B21" s="57" t="s">
        <v>69</v>
      </c>
      <c r="C21" s="58"/>
      <c r="D21" s="59">
        <f>'Budget Detail'!E64</f>
        <v>0</v>
      </c>
      <c r="E21" s="59">
        <f>'Budget Detail'!F64</f>
        <v>0</v>
      </c>
      <c r="F21" s="59">
        <f>'Budget Detail'!G64</f>
        <v>0</v>
      </c>
      <c r="G21" s="59">
        <f>'Budget Detail'!H64</f>
        <v>0</v>
      </c>
      <c r="H21" s="59">
        <f>'Budget Detail'!I64</f>
        <v>0</v>
      </c>
      <c r="I21" s="59">
        <f>'Budget Detail'!J64</f>
        <v>0</v>
      </c>
      <c r="J21" s="198">
        <f>'Budget Detail'!K64</f>
        <v>0</v>
      </c>
      <c r="K21" s="199"/>
    </row>
    <row r="22" spans="1:11" ht="30" customHeight="1" x14ac:dyDescent="0.45">
      <c r="A22" s="96"/>
      <c r="B22" s="64" t="s">
        <v>70</v>
      </c>
      <c r="C22" s="66"/>
      <c r="D22" s="133">
        <f t="shared" ref="D22:I22" si="0">SUM(D15:D21)</f>
        <v>0</v>
      </c>
      <c r="E22" s="133">
        <f t="shared" si="0"/>
        <v>0</v>
      </c>
      <c r="F22" s="133">
        <f t="shared" si="0"/>
        <v>0</v>
      </c>
      <c r="G22" s="133">
        <f t="shared" si="0"/>
        <v>0</v>
      </c>
      <c r="H22" s="133">
        <f t="shared" si="0"/>
        <v>0</v>
      </c>
      <c r="I22" s="133">
        <f t="shared" si="0"/>
        <v>0</v>
      </c>
      <c r="J22" s="200">
        <f>SUM(J15:K21)</f>
        <v>0</v>
      </c>
      <c r="K22" s="201"/>
    </row>
    <row r="24" spans="1:11" ht="21" x14ac:dyDescent="0.5">
      <c r="A24" s="195" t="s">
        <v>85</v>
      </c>
      <c r="B24" s="196"/>
      <c r="C24" s="196"/>
      <c r="D24" s="196"/>
      <c r="E24" s="196"/>
      <c r="F24" s="196"/>
      <c r="G24" s="196"/>
      <c r="H24" s="196"/>
      <c r="I24" s="196"/>
      <c r="J24" s="196"/>
      <c r="K24" s="197"/>
    </row>
    <row r="25" spans="1:11" ht="21" customHeight="1" x14ac:dyDescent="0.25">
      <c r="A25" s="97"/>
      <c r="B25" s="98"/>
      <c r="C25" s="99" t="s">
        <v>71</v>
      </c>
      <c r="D25" s="99" t="s">
        <v>72</v>
      </c>
      <c r="E25" s="99" t="s">
        <v>73</v>
      </c>
      <c r="F25" s="99" t="s">
        <v>74</v>
      </c>
      <c r="G25" s="99" t="s">
        <v>75</v>
      </c>
      <c r="H25" s="99" t="s">
        <v>76</v>
      </c>
      <c r="I25" s="99" t="s">
        <v>77</v>
      </c>
      <c r="J25" s="99" t="s">
        <v>78</v>
      </c>
      <c r="K25" s="99" t="s">
        <v>79</v>
      </c>
    </row>
    <row r="26" spans="1:11" ht="21" customHeight="1" x14ac:dyDescent="0.25">
      <c r="A26" s="100"/>
      <c r="B26" s="101"/>
      <c r="C26" s="102"/>
      <c r="D26" s="102"/>
      <c r="E26" s="102"/>
      <c r="F26" s="102"/>
      <c r="G26" s="102"/>
      <c r="H26" s="102"/>
      <c r="I26" s="102"/>
      <c r="J26" s="102"/>
      <c r="K26" s="102"/>
    </row>
    <row r="27" spans="1:11" ht="21" customHeight="1" x14ac:dyDescent="0.25">
      <c r="A27" s="103" t="s">
        <v>80</v>
      </c>
      <c r="B27" s="104"/>
      <c r="C27" s="105">
        <f>'Spending Plan Wksheet'!D20</f>
        <v>0</v>
      </c>
      <c r="D27" s="105">
        <f>'Spending Plan Wksheet'!E20</f>
        <v>0</v>
      </c>
      <c r="E27" s="105">
        <f>'Spending Plan Wksheet'!F20</f>
        <v>0</v>
      </c>
      <c r="F27" s="105">
        <f>'Spending Plan Wksheet'!G20</f>
        <v>0</v>
      </c>
      <c r="G27" s="105">
        <f>'Spending Plan Wksheet'!H20</f>
        <v>0</v>
      </c>
      <c r="H27" s="105">
        <f>'Spending Plan Wksheet'!I20</f>
        <v>0</v>
      </c>
      <c r="I27" s="105">
        <f>'Spending Plan Wksheet'!J20</f>
        <v>0</v>
      </c>
      <c r="J27" s="105">
        <f>'Spending Plan Wksheet'!K20</f>
        <v>0</v>
      </c>
      <c r="K27" s="105">
        <f>'Spending Plan Wksheet'!L20</f>
        <v>0</v>
      </c>
    </row>
    <row r="28" spans="1:11" ht="21" customHeight="1" x14ac:dyDescent="0.3">
      <c r="A28" s="106" t="s">
        <v>81</v>
      </c>
      <c r="B28" s="107"/>
      <c r="C28" s="175">
        <f>C27</f>
        <v>0</v>
      </c>
      <c r="D28" s="175">
        <f t="shared" ref="D28:K28" si="1">C28+D27</f>
        <v>0</v>
      </c>
      <c r="E28" s="175">
        <f t="shared" si="1"/>
        <v>0</v>
      </c>
      <c r="F28" s="175">
        <f t="shared" si="1"/>
        <v>0</v>
      </c>
      <c r="G28" s="175">
        <f t="shared" si="1"/>
        <v>0</v>
      </c>
      <c r="H28" s="175">
        <f t="shared" si="1"/>
        <v>0</v>
      </c>
      <c r="I28" s="175">
        <f t="shared" si="1"/>
        <v>0</v>
      </c>
      <c r="J28" s="175">
        <f t="shared" si="1"/>
        <v>0</v>
      </c>
      <c r="K28" s="175">
        <f t="shared" si="1"/>
        <v>0</v>
      </c>
    </row>
    <row r="29" spans="1:11" ht="21" customHeight="1" x14ac:dyDescent="0.25">
      <c r="A29" s="97"/>
      <c r="B29" s="98"/>
      <c r="C29" s="99" t="s">
        <v>82</v>
      </c>
      <c r="D29" s="99" t="s">
        <v>83</v>
      </c>
      <c r="E29" s="99" t="s">
        <v>84</v>
      </c>
      <c r="F29" s="99"/>
      <c r="G29" s="99"/>
      <c r="H29" s="99"/>
      <c r="I29" s="99"/>
      <c r="J29" s="99"/>
      <c r="K29" s="99" t="s">
        <v>10</v>
      </c>
    </row>
    <row r="30" spans="1:11" ht="21" customHeight="1" x14ac:dyDescent="0.25">
      <c r="A30" s="100"/>
      <c r="B30" s="101"/>
      <c r="C30" s="102"/>
      <c r="D30" s="102"/>
      <c r="E30" s="102"/>
      <c r="F30" s="102"/>
      <c r="G30" s="102"/>
      <c r="H30" s="102"/>
      <c r="I30" s="102"/>
      <c r="J30" s="102"/>
      <c r="K30" s="102"/>
    </row>
    <row r="31" spans="1:11" ht="21" customHeight="1" x14ac:dyDescent="0.25">
      <c r="A31" s="103" t="s">
        <v>80</v>
      </c>
      <c r="B31" s="104"/>
      <c r="C31" s="105">
        <f>'Spending Plan Wksheet'!D32</f>
        <v>0</v>
      </c>
      <c r="D31" s="105">
        <f>'Spending Plan Wksheet'!E32</f>
        <v>0</v>
      </c>
      <c r="E31" s="105">
        <f>'Spending Plan Wksheet'!F32</f>
        <v>0</v>
      </c>
      <c r="F31" s="105"/>
      <c r="G31" s="105"/>
      <c r="H31" s="105"/>
      <c r="I31" s="105"/>
      <c r="J31" s="105"/>
      <c r="K31" s="176">
        <f>SUM(C27:K27)+SUM(C31:J31)</f>
        <v>0</v>
      </c>
    </row>
    <row r="32" spans="1:11" ht="21" customHeight="1" x14ac:dyDescent="0.3">
      <c r="A32" s="106" t="s">
        <v>81</v>
      </c>
      <c r="B32" s="107"/>
      <c r="C32" s="175">
        <f>K28+C31</f>
        <v>0</v>
      </c>
      <c r="D32" s="175">
        <f>C32+D31</f>
        <v>0</v>
      </c>
      <c r="E32" s="175">
        <f>D32+E31</f>
        <v>0</v>
      </c>
      <c r="F32" s="108"/>
      <c r="G32" s="108"/>
      <c r="H32" s="108"/>
      <c r="I32" s="108"/>
      <c r="J32" s="108"/>
      <c r="K32" s="108"/>
    </row>
    <row r="33" spans="1:1" ht="18" customHeight="1" x14ac:dyDescent="0.25">
      <c r="A33" s="179" t="s">
        <v>163</v>
      </c>
    </row>
  </sheetData>
  <sheetProtection algorithmName="SHA-512" hashValue="g7ePEloZCHhgkkP7ltsfXsMGoFFK6qHo9mJI1mUFnGd+rEhgfpC95ZW+xikTWgf05s2EqQDHrl40cIBQP8Hd+g==" saltValue="kyG+CndaQyi2rt5iDlRdAg==" spinCount="100000" sheet="1" objects="1" scenarios="1"/>
  <mergeCells count="23">
    <mergeCell ref="A1:K1"/>
    <mergeCell ref="A2:K2"/>
    <mergeCell ref="J14:K14"/>
    <mergeCell ref="J13:K13"/>
    <mergeCell ref="B14:C14"/>
    <mergeCell ref="D11:F11"/>
    <mergeCell ref="E13:F13"/>
    <mergeCell ref="A10:K10"/>
    <mergeCell ref="J11:K11"/>
    <mergeCell ref="A12:C12"/>
    <mergeCell ref="E12:F12"/>
    <mergeCell ref="J12:K12"/>
    <mergeCell ref="B5:C5"/>
    <mergeCell ref="B4:C4"/>
    <mergeCell ref="A24:K24"/>
    <mergeCell ref="J15:K15"/>
    <mergeCell ref="J16:K16"/>
    <mergeCell ref="J17:K17"/>
    <mergeCell ref="J18:K18"/>
    <mergeCell ref="J21:K21"/>
    <mergeCell ref="J22:K22"/>
    <mergeCell ref="J19:K19"/>
    <mergeCell ref="J20:K20"/>
  </mergeCells>
  <phoneticPr fontId="0" type="noConversion"/>
  <printOptions horizontalCentered="1"/>
  <pageMargins left="0.5" right="0.5" top="0.75" bottom="0.75" header="0.5" footer="0.5"/>
  <pageSetup scale="54" orientation="landscape" r:id="rId1"/>
  <headerFooter alignWithMargins="0">
    <oddHeader>&amp;R&amp;9&amp;D, &amp;T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7"/>
  <sheetViews>
    <sheetView zoomScale="80" zoomScaleNormal="80" workbookViewId="0">
      <selection activeCell="D58" sqref="D58"/>
    </sheetView>
  </sheetViews>
  <sheetFormatPr defaultColWidth="9.109375" defaultRowHeight="13.2" x14ac:dyDescent="0.25"/>
  <cols>
    <col min="1" max="3" width="8.6640625" style="3" customWidth="1"/>
    <col min="4" max="4" width="41" style="3" customWidth="1"/>
    <col min="5" max="11" width="18.6640625" style="3" customWidth="1"/>
    <col min="12" max="16384" width="9.109375" style="3"/>
  </cols>
  <sheetData>
    <row r="1" spans="1:11" ht="30" customHeight="1" x14ac:dyDescent="0.65">
      <c r="A1" s="202" t="s">
        <v>33</v>
      </c>
      <c r="B1" s="203"/>
      <c r="C1" s="203"/>
      <c r="D1" s="203"/>
      <c r="E1" s="203"/>
      <c r="F1" s="203"/>
      <c r="G1" s="203"/>
      <c r="H1" s="203"/>
      <c r="I1" s="203"/>
      <c r="J1" s="203"/>
      <c r="K1" s="204"/>
    </row>
    <row r="2" spans="1:11" ht="24.9" customHeight="1" x14ac:dyDescent="0.45">
      <c r="A2" s="222" t="s">
        <v>121</v>
      </c>
      <c r="B2" s="223"/>
      <c r="C2" s="223"/>
      <c r="D2" s="223"/>
      <c r="E2" s="223"/>
      <c r="F2" s="223"/>
      <c r="G2" s="223"/>
      <c r="H2" s="223"/>
      <c r="I2" s="223"/>
      <c r="J2" s="223"/>
      <c r="K2" s="224"/>
    </row>
    <row r="3" spans="1:11" x14ac:dyDescent="0.25">
      <c r="A3" s="4"/>
      <c r="B3" s="5"/>
      <c r="C3" s="5"/>
      <c r="D3" s="5"/>
      <c r="E3" s="5"/>
      <c r="F3" s="5"/>
      <c r="G3" s="5"/>
      <c r="H3" s="5"/>
      <c r="I3" s="5"/>
      <c r="J3" s="5"/>
      <c r="K3" s="6"/>
    </row>
    <row r="4" spans="1:11" ht="21.9" customHeight="1" x14ac:dyDescent="0.5">
      <c r="A4" s="7" t="s">
        <v>4</v>
      </c>
      <c r="D4" s="230">
        <f>'Budget Summary'!$B$3</f>
        <v>0</v>
      </c>
      <c r="E4" s="230"/>
      <c r="F4" s="230"/>
      <c r="G4" s="230"/>
      <c r="H4" s="230"/>
      <c r="K4" s="8"/>
    </row>
    <row r="5" spans="1:11" ht="21.9" customHeight="1" x14ac:dyDescent="0.45">
      <c r="A5" s="7" t="s">
        <v>6</v>
      </c>
      <c r="D5" s="9">
        <f>'Budget Summary'!$B$4</f>
        <v>0</v>
      </c>
      <c r="I5" s="3" t="s">
        <v>8</v>
      </c>
      <c r="J5" s="10">
        <f>'Budget Summary'!$G$5</f>
        <v>0</v>
      </c>
      <c r="K5" s="8"/>
    </row>
    <row r="6" spans="1:11" ht="21.9" customHeight="1" x14ac:dyDescent="0.45">
      <c r="A6" s="7" t="s">
        <v>5</v>
      </c>
      <c r="D6" s="143" t="str">
        <f>'Budget Summary'!$B$5</f>
        <v xml:space="preserve">LA RISE </v>
      </c>
      <c r="I6" s="3" t="s">
        <v>7</v>
      </c>
      <c r="J6" s="10" t="str">
        <f>'Budget Summary'!$G$6</f>
        <v>7/1/2023 - 6/30/2024</v>
      </c>
      <c r="K6" s="8"/>
    </row>
    <row r="7" spans="1:11" ht="21.9" customHeight="1" x14ac:dyDescent="0.45">
      <c r="A7" s="7" t="s">
        <v>123</v>
      </c>
      <c r="D7" s="143" t="str">
        <f>'Budget Summary'!$B$6</f>
        <v>General Fund</v>
      </c>
      <c r="J7" s="11"/>
      <c r="K7" s="8"/>
    </row>
    <row r="8" spans="1:11" ht="21.9" customHeight="1" x14ac:dyDescent="0.45">
      <c r="A8" s="109" t="s">
        <v>9</v>
      </c>
      <c r="B8" s="16"/>
      <c r="C8" s="16"/>
      <c r="D8" s="110">
        <f>'Budget Summary'!B7</f>
        <v>0</v>
      </c>
      <c r="E8" s="16"/>
      <c r="F8" s="16"/>
      <c r="G8" s="16"/>
      <c r="H8" s="16"/>
      <c r="I8" s="16"/>
      <c r="J8" s="111"/>
      <c r="K8" s="17"/>
    </row>
    <row r="10" spans="1:11" ht="21" x14ac:dyDescent="0.5">
      <c r="A10" s="18"/>
      <c r="B10" s="112"/>
      <c r="C10" s="112"/>
      <c r="D10" s="19"/>
      <c r="E10" s="225" t="s">
        <v>35</v>
      </c>
      <c r="F10" s="226"/>
      <c r="G10" s="226"/>
      <c r="H10" s="226"/>
      <c r="I10" s="226"/>
      <c r="J10" s="226"/>
      <c r="K10" s="227"/>
    </row>
    <row r="11" spans="1:11" ht="20.100000000000001" customHeight="1" x14ac:dyDescent="0.5">
      <c r="A11" s="21"/>
      <c r="B11" s="24"/>
      <c r="C11" s="24"/>
      <c r="D11" s="22"/>
      <c r="E11" s="225" t="s">
        <v>34</v>
      </c>
      <c r="F11" s="226"/>
      <c r="G11" s="227"/>
      <c r="H11" s="20"/>
      <c r="I11" s="20"/>
      <c r="J11" s="19"/>
      <c r="K11" s="19" t="s">
        <v>105</v>
      </c>
    </row>
    <row r="12" spans="1:11" ht="21" customHeight="1" x14ac:dyDescent="0.25">
      <c r="A12" s="21"/>
      <c r="B12" s="24"/>
      <c r="C12" s="24"/>
      <c r="D12" s="24"/>
      <c r="E12" s="20"/>
      <c r="F12" s="228" t="s">
        <v>160</v>
      </c>
      <c r="G12" s="229"/>
      <c r="H12" s="23"/>
      <c r="I12" s="23" t="s">
        <v>54</v>
      </c>
      <c r="J12" s="22"/>
      <c r="K12" s="22" t="s">
        <v>50</v>
      </c>
    </row>
    <row r="13" spans="1:11" ht="21" customHeight="1" x14ac:dyDescent="0.25">
      <c r="A13" s="21"/>
      <c r="B13" s="113"/>
      <c r="C13" s="113"/>
      <c r="D13" s="114"/>
      <c r="E13" s="23"/>
      <c r="F13" s="24"/>
      <c r="G13" s="20"/>
      <c r="H13" s="23" t="s">
        <v>52</v>
      </c>
      <c r="I13" s="23" t="s">
        <v>55</v>
      </c>
      <c r="J13" s="22" t="s">
        <v>117</v>
      </c>
      <c r="K13" s="22" t="s">
        <v>57</v>
      </c>
    </row>
    <row r="14" spans="1:11" ht="21" customHeight="1" x14ac:dyDescent="0.25">
      <c r="A14" s="21"/>
      <c r="B14" s="24"/>
      <c r="C14" s="115" t="s">
        <v>104</v>
      </c>
      <c r="D14" s="114"/>
      <c r="E14" s="23" t="s">
        <v>50</v>
      </c>
      <c r="F14" s="24" t="s">
        <v>51</v>
      </c>
      <c r="G14" s="23" t="s">
        <v>52</v>
      </c>
      <c r="H14" s="23" t="s">
        <v>53</v>
      </c>
      <c r="I14" s="23" t="s">
        <v>56</v>
      </c>
      <c r="J14" s="22" t="s">
        <v>116</v>
      </c>
      <c r="K14" s="22" t="s">
        <v>58</v>
      </c>
    </row>
    <row r="15" spans="1:11" ht="21" customHeight="1" x14ac:dyDescent="0.25">
      <c r="A15" s="21"/>
      <c r="B15" s="24"/>
      <c r="C15" s="24"/>
      <c r="D15" s="24"/>
      <c r="E15" s="23" t="s">
        <v>0</v>
      </c>
      <c r="F15" s="24" t="s">
        <v>36</v>
      </c>
      <c r="G15" s="23" t="s">
        <v>37</v>
      </c>
      <c r="H15" s="23" t="s">
        <v>1</v>
      </c>
      <c r="I15" s="23" t="s">
        <v>2</v>
      </c>
      <c r="J15" s="22" t="s">
        <v>3</v>
      </c>
      <c r="K15" s="22" t="s">
        <v>96</v>
      </c>
    </row>
    <row r="16" spans="1:11" ht="21" customHeight="1" x14ac:dyDescent="0.25">
      <c r="A16" s="26"/>
      <c r="B16" s="29"/>
      <c r="C16" s="29"/>
      <c r="D16" s="29"/>
      <c r="E16" s="28" t="s">
        <v>38</v>
      </c>
      <c r="F16" s="29"/>
      <c r="G16" s="28"/>
      <c r="H16" s="28"/>
      <c r="I16" s="28"/>
      <c r="J16" s="30"/>
      <c r="K16" s="30" t="s">
        <v>119</v>
      </c>
    </row>
    <row r="17" spans="1:11" ht="21" customHeight="1" x14ac:dyDescent="0.45">
      <c r="A17" s="116" t="s">
        <v>39</v>
      </c>
      <c r="B17" s="117"/>
      <c r="C17" s="117"/>
      <c r="D17" s="118"/>
      <c r="E17" s="119"/>
      <c r="F17" s="119"/>
      <c r="G17" s="119"/>
      <c r="H17" s="119"/>
      <c r="I17" s="119"/>
      <c r="J17" s="119"/>
      <c r="K17" s="119"/>
    </row>
    <row r="18" spans="1:11" ht="21" customHeight="1" x14ac:dyDescent="0.25">
      <c r="A18" s="120" t="s">
        <v>11</v>
      </c>
      <c r="B18" s="121"/>
      <c r="C18" s="122"/>
      <c r="D18" s="123"/>
      <c r="E18" s="124">
        <f>F18+G18</f>
        <v>0</v>
      </c>
      <c r="F18" s="140">
        <f>'Sched of Personnel'!H53</f>
        <v>0</v>
      </c>
      <c r="G18" s="140">
        <f>'Sched of Personnel'!I53</f>
        <v>0</v>
      </c>
      <c r="H18" s="124"/>
      <c r="I18" s="124"/>
      <c r="J18" s="190">
        <f>'Sched of Personnel'!M53</f>
        <v>0</v>
      </c>
      <c r="K18" s="140">
        <f>E18+H18+I18+J18</f>
        <v>0</v>
      </c>
    </row>
    <row r="19" spans="1:11" ht="21" customHeight="1" x14ac:dyDescent="0.25">
      <c r="A19" s="120" t="s">
        <v>12</v>
      </c>
      <c r="B19" s="121"/>
      <c r="C19" s="122"/>
      <c r="D19" s="123"/>
      <c r="E19" s="124">
        <f>F19+G19</f>
        <v>0</v>
      </c>
      <c r="F19" s="140">
        <f>'Sched of Personnel'!H62</f>
        <v>0</v>
      </c>
      <c r="G19" s="140">
        <f>'Sched of Personnel'!I62</f>
        <v>0</v>
      </c>
      <c r="H19" s="124"/>
      <c r="I19" s="124"/>
      <c r="J19" s="140">
        <f>'Sched of Personnel'!M62</f>
        <v>0</v>
      </c>
      <c r="K19" s="140">
        <f>E19+H19+I19+J19</f>
        <v>0</v>
      </c>
    </row>
    <row r="20" spans="1:11" ht="21" customHeight="1" x14ac:dyDescent="0.45">
      <c r="A20" s="125" t="s">
        <v>13</v>
      </c>
      <c r="C20" s="126"/>
      <c r="D20" s="127"/>
      <c r="E20" s="138">
        <f t="shared" ref="E20:K20" si="0">SUM(E18:E19)</f>
        <v>0</v>
      </c>
      <c r="F20" s="138">
        <f t="shared" si="0"/>
        <v>0</v>
      </c>
      <c r="G20" s="138">
        <f t="shared" si="0"/>
        <v>0</v>
      </c>
      <c r="H20" s="138">
        <f t="shared" si="0"/>
        <v>0</v>
      </c>
      <c r="I20" s="138">
        <f t="shared" si="0"/>
        <v>0</v>
      </c>
      <c r="J20" s="138">
        <f t="shared" si="0"/>
        <v>0</v>
      </c>
      <c r="K20" s="138">
        <f t="shared" si="0"/>
        <v>0</v>
      </c>
    </row>
    <row r="21" spans="1:11" ht="21" customHeight="1" x14ac:dyDescent="0.45">
      <c r="A21" s="116" t="s">
        <v>40</v>
      </c>
      <c r="B21" s="117"/>
      <c r="C21" s="117"/>
      <c r="D21" s="118"/>
      <c r="E21" s="139"/>
      <c r="F21" s="139"/>
      <c r="G21" s="139"/>
      <c r="H21" s="139"/>
      <c r="I21" s="139"/>
      <c r="J21" s="139"/>
      <c r="K21" s="139"/>
    </row>
    <row r="22" spans="1:11" ht="21" customHeight="1" x14ac:dyDescent="0.25">
      <c r="A22" s="120"/>
      <c r="B22" s="122"/>
      <c r="C22" s="122"/>
      <c r="D22" s="123"/>
      <c r="E22" s="124">
        <f>F22+G22</f>
        <v>0</v>
      </c>
      <c r="F22" s="124"/>
      <c r="G22" s="124"/>
      <c r="H22" s="124"/>
      <c r="I22" s="124"/>
      <c r="J22" s="124"/>
      <c r="K22" s="140">
        <f>E22+H22+I22+J22</f>
        <v>0</v>
      </c>
    </row>
    <row r="23" spans="1:11" ht="21" customHeight="1" x14ac:dyDescent="0.25">
      <c r="A23" s="120"/>
      <c r="B23" s="122"/>
      <c r="C23" s="122"/>
      <c r="D23" s="123"/>
      <c r="E23" s="124">
        <f t="shared" ref="E23:E41" si="1">F23+G23</f>
        <v>0</v>
      </c>
      <c r="F23" s="124"/>
      <c r="G23" s="124"/>
      <c r="H23" s="124"/>
      <c r="I23" s="124"/>
      <c r="J23" s="124"/>
      <c r="K23" s="140">
        <f t="shared" ref="K23:K41" si="2">E23+H23+I23+J23</f>
        <v>0</v>
      </c>
    </row>
    <row r="24" spans="1:11" ht="21" customHeight="1" x14ac:dyDescent="0.25">
      <c r="A24" s="120"/>
      <c r="B24" s="122"/>
      <c r="C24" s="122"/>
      <c r="D24" s="123"/>
      <c r="E24" s="124">
        <f t="shared" si="1"/>
        <v>0</v>
      </c>
      <c r="F24" s="124"/>
      <c r="G24" s="124"/>
      <c r="H24" s="124"/>
      <c r="I24" s="124"/>
      <c r="J24" s="124"/>
      <c r="K24" s="140">
        <f t="shared" si="2"/>
        <v>0</v>
      </c>
    </row>
    <row r="25" spans="1:11" ht="21" customHeight="1" x14ac:dyDescent="0.25">
      <c r="A25" s="120"/>
      <c r="B25" s="122"/>
      <c r="C25" s="122"/>
      <c r="D25" s="123"/>
      <c r="E25" s="124">
        <f t="shared" si="1"/>
        <v>0</v>
      </c>
      <c r="F25" s="124"/>
      <c r="G25" s="124"/>
      <c r="H25" s="124"/>
      <c r="I25" s="124"/>
      <c r="J25" s="124"/>
      <c r="K25" s="140">
        <f t="shared" si="2"/>
        <v>0</v>
      </c>
    </row>
    <row r="26" spans="1:11" ht="21" customHeight="1" x14ac:dyDescent="0.25">
      <c r="A26" s="120"/>
      <c r="B26" s="122"/>
      <c r="C26" s="122"/>
      <c r="D26" s="123"/>
      <c r="E26" s="124">
        <f t="shared" si="1"/>
        <v>0</v>
      </c>
      <c r="F26" s="124"/>
      <c r="G26" s="124"/>
      <c r="H26" s="124"/>
      <c r="I26" s="124"/>
      <c r="J26" s="124"/>
      <c r="K26" s="140">
        <f t="shared" si="2"/>
        <v>0</v>
      </c>
    </row>
    <row r="27" spans="1:11" ht="21" customHeight="1" x14ac:dyDescent="0.25">
      <c r="A27" s="120"/>
      <c r="B27" s="122"/>
      <c r="C27" s="122"/>
      <c r="D27" s="123"/>
      <c r="E27" s="124">
        <f t="shared" si="1"/>
        <v>0</v>
      </c>
      <c r="F27" s="124"/>
      <c r="G27" s="124"/>
      <c r="H27" s="124"/>
      <c r="I27" s="124"/>
      <c r="J27" s="124"/>
      <c r="K27" s="140">
        <f t="shared" si="2"/>
        <v>0</v>
      </c>
    </row>
    <row r="28" spans="1:11" ht="21" customHeight="1" x14ac:dyDescent="0.25">
      <c r="A28" s="120"/>
      <c r="B28" s="122"/>
      <c r="C28" s="122"/>
      <c r="D28" s="123"/>
      <c r="E28" s="124">
        <f t="shared" si="1"/>
        <v>0</v>
      </c>
      <c r="F28" s="124"/>
      <c r="G28" s="124"/>
      <c r="H28" s="124"/>
      <c r="I28" s="124"/>
      <c r="J28" s="124"/>
      <c r="K28" s="140">
        <f t="shared" si="2"/>
        <v>0</v>
      </c>
    </row>
    <row r="29" spans="1:11" ht="21" customHeight="1" x14ac:dyDescent="0.25">
      <c r="A29" s="120"/>
      <c r="B29" s="122"/>
      <c r="C29" s="122"/>
      <c r="D29" s="123"/>
      <c r="E29" s="124">
        <f t="shared" si="1"/>
        <v>0</v>
      </c>
      <c r="F29" s="124"/>
      <c r="G29" s="124"/>
      <c r="H29" s="124"/>
      <c r="I29" s="124"/>
      <c r="J29" s="124"/>
      <c r="K29" s="140">
        <f t="shared" si="2"/>
        <v>0</v>
      </c>
    </row>
    <row r="30" spans="1:11" ht="21" customHeight="1" x14ac:dyDescent="0.25">
      <c r="A30" s="120"/>
      <c r="B30" s="122"/>
      <c r="C30" s="122"/>
      <c r="D30" s="123"/>
      <c r="E30" s="124">
        <f t="shared" si="1"/>
        <v>0</v>
      </c>
      <c r="F30" s="124"/>
      <c r="G30" s="124"/>
      <c r="H30" s="124"/>
      <c r="I30" s="124"/>
      <c r="J30" s="124"/>
      <c r="K30" s="140">
        <f t="shared" si="2"/>
        <v>0</v>
      </c>
    </row>
    <row r="31" spans="1:11" ht="21" customHeight="1" x14ac:dyDescent="0.25">
      <c r="A31" s="120"/>
      <c r="B31" s="122"/>
      <c r="C31" s="122"/>
      <c r="D31" s="123"/>
      <c r="E31" s="124">
        <f t="shared" si="1"/>
        <v>0</v>
      </c>
      <c r="F31" s="124"/>
      <c r="G31" s="124"/>
      <c r="H31" s="124"/>
      <c r="I31" s="124"/>
      <c r="J31" s="124"/>
      <c r="K31" s="140">
        <f t="shared" si="2"/>
        <v>0</v>
      </c>
    </row>
    <row r="32" spans="1:11" ht="21" customHeight="1" x14ac:dyDescent="0.25">
      <c r="A32" s="120"/>
      <c r="B32" s="122"/>
      <c r="C32" s="122"/>
      <c r="D32" s="123"/>
      <c r="E32" s="124">
        <f t="shared" si="1"/>
        <v>0</v>
      </c>
      <c r="F32" s="124"/>
      <c r="G32" s="124"/>
      <c r="H32" s="124"/>
      <c r="I32" s="124"/>
      <c r="J32" s="124"/>
      <c r="K32" s="140">
        <f t="shared" si="2"/>
        <v>0</v>
      </c>
    </row>
    <row r="33" spans="1:11" ht="21" customHeight="1" x14ac:dyDescent="0.25">
      <c r="A33" s="120"/>
      <c r="B33" s="122"/>
      <c r="C33" s="122"/>
      <c r="D33" s="123"/>
      <c r="E33" s="124">
        <f t="shared" si="1"/>
        <v>0</v>
      </c>
      <c r="F33" s="124"/>
      <c r="G33" s="124"/>
      <c r="H33" s="124"/>
      <c r="I33" s="124"/>
      <c r="J33" s="124"/>
      <c r="K33" s="140">
        <f t="shared" si="2"/>
        <v>0</v>
      </c>
    </row>
    <row r="34" spans="1:11" ht="21" customHeight="1" x14ac:dyDescent="0.25">
      <c r="A34" s="120"/>
      <c r="B34" s="122"/>
      <c r="C34" s="122"/>
      <c r="D34" s="123"/>
      <c r="E34" s="124">
        <f t="shared" si="1"/>
        <v>0</v>
      </c>
      <c r="F34" s="124"/>
      <c r="G34" s="124"/>
      <c r="H34" s="124"/>
      <c r="I34" s="124"/>
      <c r="J34" s="124"/>
      <c r="K34" s="140">
        <f t="shared" si="2"/>
        <v>0</v>
      </c>
    </row>
    <row r="35" spans="1:11" ht="21" customHeight="1" x14ac:dyDescent="0.25">
      <c r="A35" s="120"/>
      <c r="B35" s="122"/>
      <c r="C35" s="122"/>
      <c r="D35" s="123"/>
      <c r="E35" s="124">
        <f t="shared" si="1"/>
        <v>0</v>
      </c>
      <c r="F35" s="124"/>
      <c r="G35" s="124"/>
      <c r="H35" s="124"/>
      <c r="I35" s="124"/>
      <c r="J35" s="124"/>
      <c r="K35" s="140">
        <f t="shared" si="2"/>
        <v>0</v>
      </c>
    </row>
    <row r="36" spans="1:11" ht="21" customHeight="1" x14ac:dyDescent="0.25">
      <c r="A36" s="120"/>
      <c r="B36" s="122"/>
      <c r="C36" s="122"/>
      <c r="D36" s="123"/>
      <c r="E36" s="124">
        <f t="shared" si="1"/>
        <v>0</v>
      </c>
      <c r="F36" s="124"/>
      <c r="G36" s="124"/>
      <c r="H36" s="124"/>
      <c r="I36" s="124"/>
      <c r="J36" s="124"/>
      <c r="K36" s="140">
        <f t="shared" si="2"/>
        <v>0</v>
      </c>
    </row>
    <row r="37" spans="1:11" ht="21" customHeight="1" x14ac:dyDescent="0.25">
      <c r="A37" s="120"/>
      <c r="B37" s="122"/>
      <c r="C37" s="122"/>
      <c r="D37" s="123"/>
      <c r="E37" s="124">
        <f t="shared" si="1"/>
        <v>0</v>
      </c>
      <c r="F37" s="124"/>
      <c r="G37" s="124"/>
      <c r="H37" s="124"/>
      <c r="I37" s="124"/>
      <c r="J37" s="124"/>
      <c r="K37" s="140">
        <f t="shared" si="2"/>
        <v>0</v>
      </c>
    </row>
    <row r="38" spans="1:11" ht="21" customHeight="1" x14ac:dyDescent="0.25">
      <c r="A38" s="120"/>
      <c r="B38" s="122"/>
      <c r="C38" s="122"/>
      <c r="D38" s="123"/>
      <c r="E38" s="124">
        <f t="shared" si="1"/>
        <v>0</v>
      </c>
      <c r="F38" s="124"/>
      <c r="G38" s="124"/>
      <c r="H38" s="124"/>
      <c r="I38" s="124"/>
      <c r="J38" s="124"/>
      <c r="K38" s="140">
        <f t="shared" si="2"/>
        <v>0</v>
      </c>
    </row>
    <row r="39" spans="1:11" ht="21" customHeight="1" x14ac:dyDescent="0.25">
      <c r="A39" s="120"/>
      <c r="B39" s="122"/>
      <c r="C39" s="122"/>
      <c r="D39" s="123"/>
      <c r="E39" s="124">
        <f t="shared" si="1"/>
        <v>0</v>
      </c>
      <c r="F39" s="124"/>
      <c r="G39" s="124"/>
      <c r="H39" s="124"/>
      <c r="I39" s="124"/>
      <c r="J39" s="124"/>
      <c r="K39" s="140">
        <f t="shared" si="2"/>
        <v>0</v>
      </c>
    </row>
    <row r="40" spans="1:11" ht="21" customHeight="1" x14ac:dyDescent="0.25">
      <c r="A40" s="120"/>
      <c r="B40" s="122"/>
      <c r="C40" s="122"/>
      <c r="D40" s="123"/>
      <c r="E40" s="124">
        <f t="shared" si="1"/>
        <v>0</v>
      </c>
      <c r="F40" s="124"/>
      <c r="G40" s="124"/>
      <c r="H40" s="124"/>
      <c r="I40" s="124"/>
      <c r="J40" s="124"/>
      <c r="K40" s="140">
        <f t="shared" si="2"/>
        <v>0</v>
      </c>
    </row>
    <row r="41" spans="1:11" ht="21" customHeight="1" x14ac:dyDescent="0.25">
      <c r="A41" s="120"/>
      <c r="B41" s="122"/>
      <c r="C41" s="122"/>
      <c r="D41" s="123"/>
      <c r="E41" s="124">
        <f t="shared" si="1"/>
        <v>0</v>
      </c>
      <c r="F41" s="124"/>
      <c r="G41" s="124"/>
      <c r="H41" s="124"/>
      <c r="I41" s="124"/>
      <c r="J41" s="124"/>
      <c r="K41" s="140">
        <f t="shared" si="2"/>
        <v>0</v>
      </c>
    </row>
    <row r="42" spans="1:11" ht="21" customHeight="1" x14ac:dyDescent="0.45">
      <c r="A42" s="125" t="s">
        <v>14</v>
      </c>
      <c r="C42" s="126"/>
      <c r="D42" s="127"/>
      <c r="E42" s="138">
        <f t="shared" ref="E42:K42" si="3">SUM(E22:E41)</f>
        <v>0</v>
      </c>
      <c r="F42" s="138">
        <f t="shared" si="3"/>
        <v>0</v>
      </c>
      <c r="G42" s="138">
        <f t="shared" si="3"/>
        <v>0</v>
      </c>
      <c r="H42" s="138">
        <f t="shared" si="3"/>
        <v>0</v>
      </c>
      <c r="I42" s="138">
        <f t="shared" si="3"/>
        <v>0</v>
      </c>
      <c r="J42" s="138">
        <f t="shared" si="3"/>
        <v>0</v>
      </c>
      <c r="K42" s="138">
        <f t="shared" si="3"/>
        <v>0</v>
      </c>
    </row>
    <row r="43" spans="1:11" ht="21" customHeight="1" x14ac:dyDescent="0.45">
      <c r="A43" s="116" t="s">
        <v>41</v>
      </c>
      <c r="B43" s="117"/>
      <c r="C43" s="117"/>
      <c r="D43" s="118"/>
      <c r="E43" s="139"/>
      <c r="F43" s="139"/>
      <c r="G43" s="139"/>
      <c r="H43" s="139"/>
      <c r="I43" s="139"/>
      <c r="J43" s="139"/>
      <c r="K43" s="139"/>
    </row>
    <row r="44" spans="1:11" ht="21" customHeight="1" x14ac:dyDescent="0.25">
      <c r="A44" s="120"/>
      <c r="B44" s="122"/>
      <c r="C44" s="122"/>
      <c r="D44" s="123"/>
      <c r="E44" s="124">
        <f>F44+G44</f>
        <v>0</v>
      </c>
      <c r="F44" s="124"/>
      <c r="G44" s="124"/>
      <c r="H44" s="124"/>
      <c r="I44" s="124"/>
      <c r="J44" s="124"/>
      <c r="K44" s="140">
        <f>E44+H44+I44+J44</f>
        <v>0</v>
      </c>
    </row>
    <row r="45" spans="1:11" ht="21" customHeight="1" x14ac:dyDescent="0.25">
      <c r="A45" s="120"/>
      <c r="B45" s="122"/>
      <c r="C45" s="122"/>
      <c r="D45" s="123"/>
      <c r="E45" s="124">
        <f t="shared" ref="E45:E47" si="4">F45+G45</f>
        <v>0</v>
      </c>
      <c r="F45" s="124"/>
      <c r="G45" s="124"/>
      <c r="H45" s="124"/>
      <c r="I45" s="124"/>
      <c r="J45" s="124"/>
      <c r="K45" s="140">
        <f t="shared" ref="K45:K47" si="5">E45+H45+I45+J45</f>
        <v>0</v>
      </c>
    </row>
    <row r="46" spans="1:11" ht="21" customHeight="1" x14ac:dyDescent="0.25">
      <c r="A46" s="120"/>
      <c r="B46" s="122"/>
      <c r="C46" s="122"/>
      <c r="D46" s="123"/>
      <c r="E46" s="124">
        <f t="shared" si="4"/>
        <v>0</v>
      </c>
      <c r="F46" s="124"/>
      <c r="G46" s="124"/>
      <c r="H46" s="124"/>
      <c r="I46" s="124"/>
      <c r="J46" s="124"/>
      <c r="K46" s="140">
        <f t="shared" si="5"/>
        <v>0</v>
      </c>
    </row>
    <row r="47" spans="1:11" ht="21" customHeight="1" x14ac:dyDescent="0.25">
      <c r="A47" s="120"/>
      <c r="B47" s="122"/>
      <c r="C47" s="122"/>
      <c r="D47" s="123"/>
      <c r="E47" s="124">
        <f t="shared" si="4"/>
        <v>0</v>
      </c>
      <c r="F47" s="124"/>
      <c r="G47" s="124"/>
      <c r="H47" s="124"/>
      <c r="I47" s="124"/>
      <c r="J47" s="124"/>
      <c r="K47" s="140">
        <f t="shared" si="5"/>
        <v>0</v>
      </c>
    </row>
    <row r="48" spans="1:11" ht="21" customHeight="1" x14ac:dyDescent="0.45">
      <c r="A48" s="125" t="s">
        <v>15</v>
      </c>
      <c r="C48" s="126"/>
      <c r="D48" s="127"/>
      <c r="E48" s="138">
        <f t="shared" ref="E48:K48" si="6">SUM(E44:E47)</f>
        <v>0</v>
      </c>
      <c r="F48" s="138">
        <f t="shared" si="6"/>
        <v>0</v>
      </c>
      <c r="G48" s="138">
        <f t="shared" si="6"/>
        <v>0</v>
      </c>
      <c r="H48" s="138">
        <f t="shared" si="6"/>
        <v>0</v>
      </c>
      <c r="I48" s="138">
        <f t="shared" si="6"/>
        <v>0</v>
      </c>
      <c r="J48" s="138">
        <f t="shared" si="6"/>
        <v>0</v>
      </c>
      <c r="K48" s="138">
        <f t="shared" si="6"/>
        <v>0</v>
      </c>
    </row>
    <row r="49" spans="1:11" ht="21" customHeight="1" x14ac:dyDescent="0.45">
      <c r="A49" s="116" t="s">
        <v>42</v>
      </c>
      <c r="B49" s="117"/>
      <c r="C49" s="117"/>
      <c r="D49" s="118"/>
      <c r="E49" s="139"/>
      <c r="F49" s="139"/>
      <c r="G49" s="139"/>
      <c r="H49" s="139"/>
      <c r="I49" s="139"/>
      <c r="J49" s="139"/>
      <c r="K49" s="139"/>
    </row>
    <row r="50" spans="1:11" ht="21" customHeight="1" x14ac:dyDescent="0.25">
      <c r="A50" s="120"/>
      <c r="B50" s="122"/>
      <c r="C50" s="122"/>
      <c r="D50" s="123"/>
      <c r="E50" s="124">
        <f>F50+G50</f>
        <v>0</v>
      </c>
      <c r="F50" s="124"/>
      <c r="G50" s="124"/>
      <c r="H50" s="124"/>
      <c r="I50" s="124"/>
      <c r="J50" s="124"/>
      <c r="K50" s="140">
        <f>E50+H50+I50+J50</f>
        <v>0</v>
      </c>
    </row>
    <row r="51" spans="1:11" ht="21" customHeight="1" x14ac:dyDescent="0.25">
      <c r="A51" s="120"/>
      <c r="B51" s="122"/>
      <c r="C51" s="122"/>
      <c r="D51" s="123"/>
      <c r="E51" s="124">
        <f t="shared" ref="E51" si="7">F51+G51</f>
        <v>0</v>
      </c>
      <c r="F51" s="124"/>
      <c r="G51" s="124"/>
      <c r="H51" s="124"/>
      <c r="I51" s="124"/>
      <c r="J51" s="124"/>
      <c r="K51" s="140">
        <f t="shared" ref="K51" si="8">E51+H51+I51+J51</f>
        <v>0</v>
      </c>
    </row>
    <row r="52" spans="1:11" ht="21" customHeight="1" x14ac:dyDescent="0.45">
      <c r="A52" s="125" t="s">
        <v>16</v>
      </c>
      <c r="C52" s="126"/>
      <c r="D52" s="127"/>
      <c r="E52" s="138">
        <f t="shared" ref="E52:K52" si="9">SUM(E50:E51)</f>
        <v>0</v>
      </c>
      <c r="F52" s="138">
        <f t="shared" si="9"/>
        <v>0</v>
      </c>
      <c r="G52" s="138">
        <f t="shared" si="9"/>
        <v>0</v>
      </c>
      <c r="H52" s="138">
        <f t="shared" si="9"/>
        <v>0</v>
      </c>
      <c r="I52" s="138">
        <f t="shared" si="9"/>
        <v>0</v>
      </c>
      <c r="J52" s="138">
        <f t="shared" si="9"/>
        <v>0</v>
      </c>
      <c r="K52" s="138">
        <f t="shared" si="9"/>
        <v>0</v>
      </c>
    </row>
    <row r="53" spans="1:11" ht="21" customHeight="1" x14ac:dyDescent="0.45">
      <c r="A53" s="116" t="s">
        <v>43</v>
      </c>
      <c r="B53" s="117"/>
      <c r="C53" s="117"/>
      <c r="D53" s="118"/>
      <c r="E53" s="139"/>
      <c r="F53" s="139"/>
      <c r="G53" s="139"/>
      <c r="H53" s="139"/>
      <c r="I53" s="139"/>
      <c r="J53" s="139"/>
      <c r="K53" s="139"/>
    </row>
    <row r="54" spans="1:11" ht="21" customHeight="1" x14ac:dyDescent="0.25">
      <c r="A54" s="120"/>
      <c r="B54" s="122"/>
      <c r="C54" s="122"/>
      <c r="D54" s="123"/>
      <c r="E54" s="124">
        <f>F54+G54</f>
        <v>0</v>
      </c>
      <c r="F54" s="124"/>
      <c r="G54" s="124"/>
      <c r="H54" s="124"/>
      <c r="I54" s="124"/>
      <c r="J54" s="124"/>
      <c r="K54" s="140">
        <f>E54+H54+I54+J54</f>
        <v>0</v>
      </c>
    </row>
    <row r="55" spans="1:11" ht="21" customHeight="1" x14ac:dyDescent="0.25">
      <c r="A55" s="120"/>
      <c r="B55" s="122"/>
      <c r="C55" s="122"/>
      <c r="D55" s="123"/>
      <c r="E55" s="124">
        <f>F55+G55</f>
        <v>0</v>
      </c>
      <c r="F55" s="124"/>
      <c r="G55" s="124"/>
      <c r="H55" s="124"/>
      <c r="I55" s="124"/>
      <c r="J55" s="124"/>
      <c r="K55" s="140">
        <f>E55+H55+I55+J55</f>
        <v>0</v>
      </c>
    </row>
    <row r="56" spans="1:11" ht="21" customHeight="1" x14ac:dyDescent="0.45">
      <c r="A56" s="125" t="s">
        <v>17</v>
      </c>
      <c r="C56" s="126"/>
      <c r="D56" s="127"/>
      <c r="E56" s="138">
        <f t="shared" ref="E56:K56" si="10">SUM(E54:E55)</f>
        <v>0</v>
      </c>
      <c r="F56" s="138">
        <f t="shared" si="10"/>
        <v>0</v>
      </c>
      <c r="G56" s="138">
        <f t="shared" si="10"/>
        <v>0</v>
      </c>
      <c r="H56" s="138">
        <f t="shared" si="10"/>
        <v>0</v>
      </c>
      <c r="I56" s="138">
        <f t="shared" si="10"/>
        <v>0</v>
      </c>
      <c r="J56" s="138">
        <f t="shared" si="10"/>
        <v>0</v>
      </c>
      <c r="K56" s="138">
        <f t="shared" si="10"/>
        <v>0</v>
      </c>
    </row>
    <row r="57" spans="1:11" ht="21" customHeight="1" x14ac:dyDescent="0.45">
      <c r="A57" s="116" t="s">
        <v>44</v>
      </c>
      <c r="B57" s="117"/>
      <c r="C57" s="117"/>
      <c r="D57" s="118"/>
      <c r="E57" s="139"/>
      <c r="F57" s="139"/>
      <c r="G57" s="139"/>
      <c r="H57" s="139"/>
      <c r="I57" s="139"/>
      <c r="J57" s="139"/>
      <c r="K57" s="139"/>
    </row>
    <row r="58" spans="1:11" ht="21" customHeight="1" x14ac:dyDescent="0.25">
      <c r="A58" s="120"/>
      <c r="B58" s="122"/>
      <c r="C58" s="122"/>
      <c r="D58" s="123"/>
      <c r="E58" s="124">
        <f>F58+G58</f>
        <v>0</v>
      </c>
      <c r="F58" s="124"/>
      <c r="G58" s="124"/>
      <c r="H58" s="124"/>
      <c r="I58" s="124"/>
      <c r="J58" s="124"/>
      <c r="K58" s="140">
        <f>E58+H58+I58+J58</f>
        <v>0</v>
      </c>
    </row>
    <row r="59" spans="1:11" ht="21" customHeight="1" x14ac:dyDescent="0.25">
      <c r="A59" s="120"/>
      <c r="B59" s="122"/>
      <c r="C59" s="122"/>
      <c r="D59" s="123"/>
      <c r="E59" s="124">
        <f>F59+G59</f>
        <v>0</v>
      </c>
      <c r="F59" s="124"/>
      <c r="G59" s="124"/>
      <c r="H59" s="124"/>
      <c r="I59" s="124"/>
      <c r="J59" s="124"/>
      <c r="K59" s="140">
        <f>E59+H59+I59+J59</f>
        <v>0</v>
      </c>
    </row>
    <row r="60" spans="1:11" ht="21" customHeight="1" x14ac:dyDescent="0.45">
      <c r="A60" s="125" t="s">
        <v>18</v>
      </c>
      <c r="C60" s="126"/>
      <c r="D60" s="127"/>
      <c r="E60" s="138">
        <f>SUM(E58:E59)</f>
        <v>0</v>
      </c>
      <c r="F60" s="138">
        <f t="shared" ref="F60:K60" si="11">SUM(F58:F59)</f>
        <v>0</v>
      </c>
      <c r="G60" s="138">
        <f t="shared" si="11"/>
        <v>0</v>
      </c>
      <c r="H60" s="138">
        <f t="shared" si="11"/>
        <v>0</v>
      </c>
      <c r="I60" s="138">
        <f t="shared" si="11"/>
        <v>0</v>
      </c>
      <c r="J60" s="138">
        <f t="shared" si="11"/>
        <v>0</v>
      </c>
      <c r="K60" s="138">
        <f t="shared" si="11"/>
        <v>0</v>
      </c>
    </row>
    <row r="61" spans="1:11" ht="21" customHeight="1" x14ac:dyDescent="0.45">
      <c r="A61" s="116" t="s">
        <v>45</v>
      </c>
      <c r="B61" s="117"/>
      <c r="C61" s="117"/>
      <c r="D61" s="118"/>
      <c r="E61" s="139"/>
      <c r="F61" s="139"/>
      <c r="G61" s="139"/>
      <c r="H61" s="139"/>
      <c r="I61" s="139"/>
      <c r="J61" s="139"/>
      <c r="K61" s="139"/>
    </row>
    <row r="62" spans="1:11" ht="21" customHeight="1" x14ac:dyDescent="0.25">
      <c r="A62" s="120"/>
      <c r="B62" s="122"/>
      <c r="C62" s="122"/>
      <c r="D62" s="123"/>
      <c r="E62" s="124">
        <f>F62+G62</f>
        <v>0</v>
      </c>
      <c r="F62" s="124"/>
      <c r="G62" s="124"/>
      <c r="H62" s="124"/>
      <c r="I62" s="124"/>
      <c r="J62" s="124"/>
      <c r="K62" s="140">
        <f>E62+H62+I62+J62</f>
        <v>0</v>
      </c>
    </row>
    <row r="63" spans="1:11" ht="21" customHeight="1" x14ac:dyDescent="0.25">
      <c r="A63" s="120"/>
      <c r="B63" s="122"/>
      <c r="C63" s="122"/>
      <c r="D63" s="123"/>
      <c r="E63" s="124">
        <f>F63+G63</f>
        <v>0</v>
      </c>
      <c r="F63" s="124"/>
      <c r="G63" s="124"/>
      <c r="H63" s="124"/>
      <c r="I63" s="124"/>
      <c r="J63" s="124"/>
      <c r="K63" s="140">
        <f>E63+H63+I63+J63</f>
        <v>0</v>
      </c>
    </row>
    <row r="64" spans="1:11" ht="21" customHeight="1" x14ac:dyDescent="0.45">
      <c r="A64" s="125" t="s">
        <v>19</v>
      </c>
      <c r="B64" s="121"/>
      <c r="C64" s="126"/>
      <c r="D64" s="127"/>
      <c r="E64" s="138">
        <f>SUM(E62:E63)</f>
        <v>0</v>
      </c>
      <c r="F64" s="138">
        <f t="shared" ref="F64:K64" si="12">SUM(F62:F63)</f>
        <v>0</v>
      </c>
      <c r="G64" s="138">
        <f t="shared" si="12"/>
        <v>0</v>
      </c>
      <c r="H64" s="138">
        <f t="shared" si="12"/>
        <v>0</v>
      </c>
      <c r="I64" s="138">
        <f t="shared" si="12"/>
        <v>0</v>
      </c>
      <c r="J64" s="138">
        <f t="shared" si="12"/>
        <v>0</v>
      </c>
      <c r="K64" s="138">
        <f t="shared" si="12"/>
        <v>0</v>
      </c>
    </row>
    <row r="65" spans="1:11" ht="30" customHeight="1" x14ac:dyDescent="0.45">
      <c r="A65" s="40" t="s">
        <v>20</v>
      </c>
      <c r="B65" s="121"/>
      <c r="C65" s="41"/>
      <c r="D65" s="42"/>
      <c r="E65" s="141">
        <f t="shared" ref="E65:K65" si="13">E20+E42+E48+E52+E56+E60+E64</f>
        <v>0</v>
      </c>
      <c r="F65" s="141">
        <f t="shared" si="13"/>
        <v>0</v>
      </c>
      <c r="G65" s="141">
        <f t="shared" si="13"/>
        <v>0</v>
      </c>
      <c r="H65" s="141">
        <f t="shared" si="13"/>
        <v>0</v>
      </c>
      <c r="I65" s="141">
        <f t="shared" si="13"/>
        <v>0</v>
      </c>
      <c r="J65" s="141">
        <f t="shared" si="13"/>
        <v>0</v>
      </c>
      <c r="K65" s="141">
        <f t="shared" si="13"/>
        <v>0</v>
      </c>
    </row>
    <row r="66" spans="1:11" ht="24.9" customHeight="1" x14ac:dyDescent="0.3">
      <c r="A66" s="128" t="s">
        <v>46</v>
      </c>
      <c r="B66" s="121"/>
      <c r="C66" s="129"/>
      <c r="D66" s="130"/>
      <c r="E66" s="142" t="e">
        <f>SUM(F66:G66)</f>
        <v>#DIV/0!</v>
      </c>
      <c r="F66" s="142" t="e">
        <f>F65/E65</f>
        <v>#DIV/0!</v>
      </c>
      <c r="G66" s="142" t="e">
        <f>G65/E65</f>
        <v>#DIV/0!</v>
      </c>
      <c r="H66" s="131"/>
      <c r="I66" s="132"/>
      <c r="J66" s="132"/>
      <c r="K66" s="132"/>
    </row>
    <row r="67" spans="1:11" x14ac:dyDescent="0.25">
      <c r="A67" s="179" t="str">
        <f>'Budget Summary'!$A$33</f>
        <v>BUDGET - STANDARD, Budget Summary (Rev. Jun 2023), City of Los Angeles, Economic and Workforce Development Department</v>
      </c>
    </row>
  </sheetData>
  <sheetProtection algorithmName="SHA-512" hashValue="f5SKf6mrzaB4VHM3f4AhdnAXsCgiz6KbheyTQuBrXsNsJtIzRVlqa/A1SQh77WSq/9TO3jevOeMvyrJrzRcHAQ==" saltValue="iyo8Jhf7mLVRA+gixtIrIg==" spinCount="100000" sheet="1" objects="1" scenarios="1"/>
  <mergeCells count="6">
    <mergeCell ref="A1:K1"/>
    <mergeCell ref="A2:K2"/>
    <mergeCell ref="E11:G11"/>
    <mergeCell ref="F12:G12"/>
    <mergeCell ref="E10:K10"/>
    <mergeCell ref="D4:H4"/>
  </mergeCells>
  <phoneticPr fontId="0" type="noConversion"/>
  <printOptions horizontalCentered="1"/>
  <pageMargins left="0.25" right="0.25" top="0.45" bottom="0.27" header="0.25" footer="0.25"/>
  <pageSetup scale="53" fitToHeight="0" orientation="portrait" r:id="rId1"/>
  <headerFooter alignWithMargins="0">
    <oddHeader>&amp;R&amp;D, &amp;T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5"/>
  <sheetViews>
    <sheetView zoomScale="80" zoomScaleNormal="80" workbookViewId="0">
      <selection activeCell="D7" sqref="D7"/>
    </sheetView>
  </sheetViews>
  <sheetFormatPr defaultColWidth="9.109375" defaultRowHeight="13.2" x14ac:dyDescent="0.25"/>
  <cols>
    <col min="1" max="1" width="8.6640625" style="3" customWidth="1"/>
    <col min="2" max="2" width="25.6640625" style="3" customWidth="1"/>
    <col min="3" max="3" width="35.6640625" style="3" customWidth="1"/>
    <col min="4" max="5" width="18.6640625" style="3" customWidth="1"/>
    <col min="6" max="10" width="21.6640625" style="3" customWidth="1"/>
    <col min="11" max="14" width="18.6640625" style="3" customWidth="1"/>
    <col min="15" max="16384" width="9.109375" style="3"/>
  </cols>
  <sheetData>
    <row r="1" spans="1:14" ht="25.2" x14ac:dyDescent="0.6">
      <c r="A1" s="231" t="s">
        <v>32</v>
      </c>
      <c r="B1" s="232"/>
      <c r="C1" s="232"/>
      <c r="D1" s="232"/>
      <c r="E1" s="232"/>
      <c r="F1" s="232"/>
      <c r="G1" s="232"/>
      <c r="H1" s="232"/>
      <c r="I1" s="232"/>
      <c r="J1" s="232"/>
      <c r="K1" s="232"/>
      <c r="L1" s="232"/>
      <c r="M1" s="232"/>
      <c r="N1" s="233"/>
    </row>
    <row r="2" spans="1:14" ht="17.399999999999999" x14ac:dyDescent="0.45">
      <c r="A2" s="234" t="s">
        <v>122</v>
      </c>
      <c r="B2" s="235"/>
      <c r="C2" s="235"/>
      <c r="D2" s="235"/>
      <c r="E2" s="235"/>
      <c r="F2" s="235"/>
      <c r="G2" s="235"/>
      <c r="H2" s="235"/>
      <c r="I2" s="235"/>
      <c r="J2" s="235"/>
      <c r="K2" s="235"/>
      <c r="L2" s="235"/>
      <c r="M2" s="235"/>
      <c r="N2" s="236"/>
    </row>
    <row r="3" spans="1:14" x14ac:dyDescent="0.25">
      <c r="A3" s="4"/>
      <c r="B3" s="5"/>
      <c r="C3" s="5"/>
      <c r="D3" s="5"/>
      <c r="E3" s="5"/>
      <c r="F3" s="5"/>
      <c r="G3" s="5"/>
      <c r="H3" s="5"/>
      <c r="I3" s="5"/>
      <c r="J3" s="5"/>
      <c r="K3" s="5"/>
      <c r="L3" s="5"/>
      <c r="M3" s="5"/>
      <c r="N3" s="6"/>
    </row>
    <row r="4" spans="1:14" ht="21" x14ac:dyDescent="0.5">
      <c r="A4" s="7" t="s">
        <v>4</v>
      </c>
      <c r="C4" s="192">
        <f>'Budget Summary'!$B$3</f>
        <v>0</v>
      </c>
      <c r="D4" s="192"/>
      <c r="E4" s="192"/>
      <c r="F4" s="192"/>
      <c r="G4" s="192"/>
      <c r="H4" s="194"/>
      <c r="I4" s="194"/>
      <c r="N4" s="8"/>
    </row>
    <row r="5" spans="1:14" ht="18.600000000000001" x14ac:dyDescent="0.45">
      <c r="A5" s="7" t="s">
        <v>6</v>
      </c>
      <c r="C5" s="181">
        <f>'Budget Summary'!$B$4</f>
        <v>0</v>
      </c>
      <c r="D5" s="183"/>
      <c r="E5" s="183"/>
      <c r="F5" s="183"/>
      <c r="G5" s="183"/>
      <c r="K5" s="3" t="s">
        <v>8</v>
      </c>
      <c r="L5" s="180">
        <f>'Budget Summary'!$G$5</f>
        <v>0</v>
      </c>
      <c r="M5" s="10"/>
      <c r="N5" s="10"/>
    </row>
    <row r="6" spans="1:14" ht="18.600000000000001" x14ac:dyDescent="0.45">
      <c r="A6" s="7" t="s">
        <v>5</v>
      </c>
      <c r="C6" s="178" t="str">
        <f>'Budget Summary'!$B$5</f>
        <v xml:space="preserve">LA RISE </v>
      </c>
      <c r="D6" s="183"/>
      <c r="E6" s="183"/>
      <c r="F6" s="183"/>
      <c r="G6" s="183"/>
      <c r="K6" s="3" t="s">
        <v>7</v>
      </c>
      <c r="L6" s="221" t="str">
        <f>'Budget Summary'!$G$6</f>
        <v>7/1/2023 - 6/30/2024</v>
      </c>
      <c r="M6" s="221"/>
      <c r="N6" s="10"/>
    </row>
    <row r="7" spans="1:14" ht="18.600000000000001" x14ac:dyDescent="0.45">
      <c r="A7" s="7" t="s">
        <v>123</v>
      </c>
      <c r="C7" s="178" t="str">
        <f>'Budget Summary'!$B$6</f>
        <v>General Fund</v>
      </c>
      <c r="D7" s="183"/>
      <c r="E7" s="183"/>
      <c r="F7" s="183"/>
      <c r="G7" s="183"/>
      <c r="J7" s="11"/>
      <c r="N7" s="12"/>
    </row>
    <row r="8" spans="1:14" ht="18.600000000000001" x14ac:dyDescent="0.45">
      <c r="A8" s="7" t="s">
        <v>9</v>
      </c>
      <c r="C8" s="182">
        <f>'Budget Summary'!B7</f>
        <v>0</v>
      </c>
      <c r="D8" s="183"/>
      <c r="E8" s="183"/>
      <c r="F8" s="183"/>
      <c r="G8" s="183"/>
      <c r="J8" s="14"/>
      <c r="N8" s="12"/>
    </row>
    <row r="9" spans="1:14" x14ac:dyDescent="0.25">
      <c r="A9" s="15"/>
      <c r="B9" s="16"/>
      <c r="C9" s="16"/>
      <c r="D9" s="16"/>
      <c r="E9" s="16"/>
      <c r="F9" s="16"/>
      <c r="G9" s="16"/>
      <c r="H9" s="16"/>
      <c r="I9" s="16"/>
      <c r="J9" s="16"/>
      <c r="K9" s="16"/>
      <c r="L9" s="16"/>
      <c r="M9" s="16"/>
      <c r="N9" s="17"/>
    </row>
    <row r="11" spans="1:14" ht="21" x14ac:dyDescent="0.5">
      <c r="A11" s="18"/>
      <c r="B11" s="19"/>
      <c r="C11" s="20"/>
      <c r="D11" s="18"/>
      <c r="E11" s="18"/>
      <c r="F11" s="18"/>
      <c r="G11" s="225" t="s">
        <v>35</v>
      </c>
      <c r="H11" s="226"/>
      <c r="I11" s="226"/>
      <c r="J11" s="226"/>
      <c r="K11" s="226"/>
      <c r="L11" s="226"/>
      <c r="M11" s="226"/>
      <c r="N11" s="227"/>
    </row>
    <row r="12" spans="1:14" ht="21" x14ac:dyDescent="0.5">
      <c r="A12" s="21"/>
      <c r="B12" s="22"/>
      <c r="C12" s="23"/>
      <c r="D12" s="21"/>
      <c r="E12" s="21"/>
      <c r="F12" s="21"/>
      <c r="G12" s="225" t="s">
        <v>34</v>
      </c>
      <c r="H12" s="226"/>
      <c r="I12" s="226"/>
      <c r="J12" s="227"/>
      <c r="K12" s="20"/>
      <c r="L12" s="20"/>
      <c r="M12" s="19"/>
      <c r="N12" s="19" t="s">
        <v>105</v>
      </c>
    </row>
    <row r="13" spans="1:14" ht="13.8" x14ac:dyDescent="0.25">
      <c r="A13" s="21"/>
      <c r="B13" s="22"/>
      <c r="C13" s="23"/>
      <c r="D13" s="23"/>
      <c r="E13" s="23"/>
      <c r="F13" s="23"/>
      <c r="G13" s="20"/>
      <c r="H13" s="239" t="s">
        <v>161</v>
      </c>
      <c r="I13" s="229"/>
      <c r="J13" s="20"/>
      <c r="K13" s="23"/>
      <c r="L13" s="23" t="s">
        <v>54</v>
      </c>
      <c r="M13" s="22"/>
      <c r="N13" s="22" t="s">
        <v>50</v>
      </c>
    </row>
    <row r="14" spans="1:14" ht="13.8" x14ac:dyDescent="0.25">
      <c r="A14" s="237" t="s">
        <v>106</v>
      </c>
      <c r="B14" s="238"/>
      <c r="C14" s="23" t="s">
        <v>107</v>
      </c>
      <c r="D14" s="23" t="s">
        <v>108</v>
      </c>
      <c r="E14" s="23" t="s">
        <v>110</v>
      </c>
      <c r="F14" s="23" t="s">
        <v>112</v>
      </c>
      <c r="G14" s="23" t="s">
        <v>50</v>
      </c>
      <c r="H14" s="24"/>
      <c r="I14" s="20"/>
      <c r="J14" s="23" t="s">
        <v>50</v>
      </c>
      <c r="K14" s="23" t="s">
        <v>52</v>
      </c>
      <c r="L14" s="23" t="s">
        <v>55</v>
      </c>
      <c r="M14" s="22" t="s">
        <v>117</v>
      </c>
      <c r="N14" s="22" t="s">
        <v>57</v>
      </c>
    </row>
    <row r="15" spans="1:14" ht="13.8" x14ac:dyDescent="0.25">
      <c r="A15" s="237" t="s">
        <v>90</v>
      </c>
      <c r="B15" s="238"/>
      <c r="C15" s="23"/>
      <c r="D15" s="23" t="s">
        <v>109</v>
      </c>
      <c r="E15" s="23" t="s">
        <v>111</v>
      </c>
      <c r="F15" s="23" t="s">
        <v>113</v>
      </c>
      <c r="G15" s="23" t="s">
        <v>109</v>
      </c>
      <c r="H15" s="24" t="s">
        <v>51</v>
      </c>
      <c r="I15" s="23" t="s">
        <v>52</v>
      </c>
      <c r="J15" s="23" t="s">
        <v>126</v>
      </c>
      <c r="K15" s="23" t="s">
        <v>53</v>
      </c>
      <c r="L15" s="23" t="s">
        <v>56</v>
      </c>
      <c r="M15" s="22" t="s">
        <v>116</v>
      </c>
      <c r="N15" s="22" t="s">
        <v>58</v>
      </c>
    </row>
    <row r="16" spans="1:14" ht="13.8" x14ac:dyDescent="0.25">
      <c r="A16" s="21"/>
      <c r="B16" s="25" t="s">
        <v>92</v>
      </c>
      <c r="C16" s="23" t="s">
        <v>93</v>
      </c>
      <c r="D16" s="23" t="s">
        <v>94</v>
      </c>
      <c r="E16" s="23" t="s">
        <v>1</v>
      </c>
      <c r="F16" s="23" t="s">
        <v>2</v>
      </c>
      <c r="G16" s="23" t="s">
        <v>3</v>
      </c>
      <c r="H16" s="24" t="s">
        <v>96</v>
      </c>
      <c r="I16" s="23" t="s">
        <v>97</v>
      </c>
      <c r="J16" s="23" t="s">
        <v>98</v>
      </c>
      <c r="K16" s="23" t="s">
        <v>99</v>
      </c>
      <c r="L16" s="23" t="s">
        <v>100</v>
      </c>
      <c r="M16" s="22" t="s">
        <v>120</v>
      </c>
      <c r="N16" s="22" t="s">
        <v>125</v>
      </c>
    </row>
    <row r="17" spans="1:14" ht="13.8" x14ac:dyDescent="0.25">
      <c r="A17" s="26"/>
      <c r="B17" s="27"/>
      <c r="C17" s="28"/>
      <c r="D17" s="28"/>
      <c r="E17" s="28"/>
      <c r="F17" s="28"/>
      <c r="G17" s="28" t="s">
        <v>124</v>
      </c>
      <c r="H17" s="29"/>
      <c r="I17" s="28"/>
      <c r="J17" s="28" t="s">
        <v>95</v>
      </c>
      <c r="K17" s="28"/>
      <c r="L17" s="28"/>
      <c r="M17" s="30"/>
      <c r="N17" s="30" t="s">
        <v>127</v>
      </c>
    </row>
    <row r="18" spans="1:14" ht="21" customHeight="1" x14ac:dyDescent="0.45">
      <c r="A18" s="31" t="s">
        <v>21</v>
      </c>
      <c r="B18" s="32"/>
      <c r="C18" s="32"/>
      <c r="D18" s="32"/>
      <c r="E18" s="32"/>
      <c r="F18" s="32"/>
      <c r="G18" s="33"/>
      <c r="H18" s="33"/>
      <c r="I18" s="33"/>
      <c r="J18" s="33"/>
      <c r="K18" s="33"/>
      <c r="L18" s="33"/>
      <c r="M18" s="33"/>
      <c r="N18" s="33"/>
    </row>
    <row r="19" spans="1:14" ht="21" customHeight="1" x14ac:dyDescent="0.25">
      <c r="A19" s="34"/>
      <c r="B19" s="35"/>
      <c r="C19" s="35"/>
      <c r="D19" s="36"/>
      <c r="E19" s="37"/>
      <c r="F19" s="38"/>
      <c r="G19" s="51">
        <f>ROUND(D19*E19*F19,2)</f>
        <v>0</v>
      </c>
      <c r="H19" s="39"/>
      <c r="I19" s="39"/>
      <c r="J19" s="137">
        <f>ROUND(H19+I19,2)</f>
        <v>0</v>
      </c>
      <c r="K19" s="39"/>
      <c r="L19" s="39"/>
      <c r="M19" s="187"/>
      <c r="N19" s="137">
        <f>J19+K19+L19+M19</f>
        <v>0</v>
      </c>
    </row>
    <row r="20" spans="1:14" ht="21" customHeight="1" x14ac:dyDescent="0.25">
      <c r="A20" s="34"/>
      <c r="B20" s="35"/>
      <c r="C20" s="35"/>
      <c r="D20" s="36"/>
      <c r="E20" s="37"/>
      <c r="F20" s="38"/>
      <c r="G20" s="51">
        <f t="shared" ref="G20:G22" si="0">ROUND(D20*E20*F20,2)</f>
        <v>0</v>
      </c>
      <c r="H20" s="39"/>
      <c r="I20" s="39"/>
      <c r="J20" s="137">
        <f t="shared" ref="J20:J52" si="1">ROUND(H20+I20,2)</f>
        <v>0</v>
      </c>
      <c r="K20" s="39"/>
      <c r="L20" s="39"/>
      <c r="M20" s="124"/>
      <c r="N20" s="137">
        <f t="shared" ref="N20:N52" si="2">J20+K20+L20+M20</f>
        <v>0</v>
      </c>
    </row>
    <row r="21" spans="1:14" ht="21" customHeight="1" x14ac:dyDescent="0.25">
      <c r="A21" s="34"/>
      <c r="B21" s="35"/>
      <c r="C21" s="35"/>
      <c r="D21" s="36"/>
      <c r="E21" s="37"/>
      <c r="F21" s="38"/>
      <c r="G21" s="51">
        <f t="shared" si="0"/>
        <v>0</v>
      </c>
      <c r="H21" s="39"/>
      <c r="I21" s="39"/>
      <c r="J21" s="137">
        <f t="shared" si="1"/>
        <v>0</v>
      </c>
      <c r="K21" s="39"/>
      <c r="L21" s="39"/>
      <c r="M21" s="124"/>
      <c r="N21" s="137">
        <f t="shared" si="2"/>
        <v>0</v>
      </c>
    </row>
    <row r="22" spans="1:14" ht="21" customHeight="1" x14ac:dyDescent="0.25">
      <c r="A22" s="34"/>
      <c r="B22" s="35"/>
      <c r="C22" s="35"/>
      <c r="D22" s="36"/>
      <c r="E22" s="37"/>
      <c r="F22" s="38"/>
      <c r="G22" s="51">
        <f t="shared" si="0"/>
        <v>0</v>
      </c>
      <c r="H22" s="39"/>
      <c r="I22" s="39"/>
      <c r="J22" s="137">
        <f t="shared" si="1"/>
        <v>0</v>
      </c>
      <c r="K22" s="39"/>
      <c r="L22" s="39"/>
      <c r="M22" s="124"/>
      <c r="N22" s="137">
        <f t="shared" si="2"/>
        <v>0</v>
      </c>
    </row>
    <row r="23" spans="1:14" ht="21" customHeight="1" x14ac:dyDescent="0.25">
      <c r="A23" s="34"/>
      <c r="B23" s="35"/>
      <c r="C23" s="35"/>
      <c r="D23" s="36"/>
      <c r="E23" s="37"/>
      <c r="F23" s="38"/>
      <c r="G23" s="51">
        <f>ROUND(D23*E23*F23,2)</f>
        <v>0</v>
      </c>
      <c r="H23" s="39"/>
      <c r="I23" s="39"/>
      <c r="J23" s="137">
        <f t="shared" si="1"/>
        <v>0</v>
      </c>
      <c r="K23" s="39"/>
      <c r="L23" s="39"/>
      <c r="M23" s="124"/>
      <c r="N23" s="137">
        <f t="shared" si="2"/>
        <v>0</v>
      </c>
    </row>
    <row r="24" spans="1:14" ht="21" customHeight="1" x14ac:dyDescent="0.25">
      <c r="A24" s="34"/>
      <c r="B24" s="35"/>
      <c r="C24" s="35"/>
      <c r="D24" s="36"/>
      <c r="E24" s="37"/>
      <c r="F24" s="38"/>
      <c r="G24" s="51">
        <f t="shared" ref="G24:G52" si="3">ROUND(D24*E24*F24,2)</f>
        <v>0</v>
      </c>
      <c r="H24" s="39"/>
      <c r="I24" s="39"/>
      <c r="J24" s="137">
        <f t="shared" si="1"/>
        <v>0</v>
      </c>
      <c r="K24" s="39"/>
      <c r="L24" s="39"/>
      <c r="M24" s="124"/>
      <c r="N24" s="137">
        <f t="shared" si="2"/>
        <v>0</v>
      </c>
    </row>
    <row r="25" spans="1:14" ht="21" customHeight="1" x14ac:dyDescent="0.25">
      <c r="A25" s="34"/>
      <c r="B25" s="35"/>
      <c r="C25" s="35"/>
      <c r="D25" s="36"/>
      <c r="E25" s="37"/>
      <c r="F25" s="38"/>
      <c r="G25" s="51">
        <f t="shared" si="3"/>
        <v>0</v>
      </c>
      <c r="H25" s="39"/>
      <c r="I25" s="39"/>
      <c r="J25" s="137">
        <f t="shared" si="1"/>
        <v>0</v>
      </c>
      <c r="K25" s="39"/>
      <c r="L25" s="39"/>
      <c r="M25" s="124"/>
      <c r="N25" s="137">
        <f t="shared" si="2"/>
        <v>0</v>
      </c>
    </row>
    <row r="26" spans="1:14" ht="21" customHeight="1" x14ac:dyDescent="0.25">
      <c r="A26" s="34"/>
      <c r="B26" s="35"/>
      <c r="C26" s="35"/>
      <c r="D26" s="36"/>
      <c r="E26" s="37"/>
      <c r="F26" s="38"/>
      <c r="G26" s="51">
        <f t="shared" si="3"/>
        <v>0</v>
      </c>
      <c r="H26" s="39"/>
      <c r="I26" s="39"/>
      <c r="J26" s="137">
        <f t="shared" si="1"/>
        <v>0</v>
      </c>
      <c r="K26" s="39"/>
      <c r="L26" s="39"/>
      <c r="M26" s="124"/>
      <c r="N26" s="137">
        <f t="shared" si="2"/>
        <v>0</v>
      </c>
    </row>
    <row r="27" spans="1:14" ht="21" customHeight="1" x14ac:dyDescent="0.25">
      <c r="A27" s="34"/>
      <c r="B27" s="35"/>
      <c r="C27" s="35"/>
      <c r="D27" s="36"/>
      <c r="E27" s="37"/>
      <c r="F27" s="38"/>
      <c r="G27" s="51">
        <f t="shared" si="3"/>
        <v>0</v>
      </c>
      <c r="H27" s="39"/>
      <c r="I27" s="39"/>
      <c r="J27" s="137">
        <f t="shared" si="1"/>
        <v>0</v>
      </c>
      <c r="K27" s="39"/>
      <c r="L27" s="39"/>
      <c r="M27" s="124"/>
      <c r="N27" s="137">
        <f t="shared" si="2"/>
        <v>0</v>
      </c>
    </row>
    <row r="28" spans="1:14" ht="21" customHeight="1" x14ac:dyDescent="0.25">
      <c r="A28" s="34"/>
      <c r="B28" s="35"/>
      <c r="C28" s="35"/>
      <c r="D28" s="36"/>
      <c r="E28" s="37"/>
      <c r="F28" s="38"/>
      <c r="G28" s="51">
        <f t="shared" si="3"/>
        <v>0</v>
      </c>
      <c r="H28" s="39"/>
      <c r="I28" s="39"/>
      <c r="J28" s="137">
        <f t="shared" si="1"/>
        <v>0</v>
      </c>
      <c r="K28" s="39"/>
      <c r="L28" s="39"/>
      <c r="M28" s="124"/>
      <c r="N28" s="137">
        <f t="shared" si="2"/>
        <v>0</v>
      </c>
    </row>
    <row r="29" spans="1:14" ht="21" customHeight="1" x14ac:dyDescent="0.25">
      <c r="A29" s="34"/>
      <c r="B29" s="35"/>
      <c r="C29" s="35"/>
      <c r="D29" s="36"/>
      <c r="E29" s="37"/>
      <c r="F29" s="38"/>
      <c r="G29" s="51">
        <f t="shared" si="3"/>
        <v>0</v>
      </c>
      <c r="H29" s="39"/>
      <c r="I29" s="39"/>
      <c r="J29" s="137">
        <f t="shared" si="1"/>
        <v>0</v>
      </c>
      <c r="K29" s="39"/>
      <c r="L29" s="39"/>
      <c r="M29" s="124"/>
      <c r="N29" s="137">
        <f t="shared" si="2"/>
        <v>0</v>
      </c>
    </row>
    <row r="30" spans="1:14" ht="21" customHeight="1" x14ac:dyDescent="0.25">
      <c r="A30" s="34"/>
      <c r="B30" s="35"/>
      <c r="C30" s="35"/>
      <c r="D30" s="36"/>
      <c r="E30" s="37"/>
      <c r="F30" s="38"/>
      <c r="G30" s="51">
        <f t="shared" si="3"/>
        <v>0</v>
      </c>
      <c r="H30" s="39"/>
      <c r="I30" s="39"/>
      <c r="J30" s="137">
        <f t="shared" si="1"/>
        <v>0</v>
      </c>
      <c r="K30" s="39"/>
      <c r="L30" s="39"/>
      <c r="M30" s="124"/>
      <c r="N30" s="137">
        <f t="shared" si="2"/>
        <v>0</v>
      </c>
    </row>
    <row r="31" spans="1:14" ht="21" customHeight="1" x14ac:dyDescent="0.25">
      <c r="A31" s="34"/>
      <c r="B31" s="35"/>
      <c r="C31" s="35"/>
      <c r="D31" s="36"/>
      <c r="E31" s="37"/>
      <c r="F31" s="38"/>
      <c r="G31" s="51">
        <f t="shared" si="3"/>
        <v>0</v>
      </c>
      <c r="H31" s="39"/>
      <c r="I31" s="39"/>
      <c r="J31" s="137">
        <f t="shared" si="1"/>
        <v>0</v>
      </c>
      <c r="K31" s="39"/>
      <c r="L31" s="39"/>
      <c r="M31" s="124"/>
      <c r="N31" s="137">
        <f t="shared" si="2"/>
        <v>0</v>
      </c>
    </row>
    <row r="32" spans="1:14" ht="21" customHeight="1" x14ac:dyDescent="0.25">
      <c r="A32" s="34"/>
      <c r="B32" s="35"/>
      <c r="C32" s="35"/>
      <c r="D32" s="36"/>
      <c r="E32" s="37"/>
      <c r="F32" s="38"/>
      <c r="G32" s="51">
        <f t="shared" si="3"/>
        <v>0</v>
      </c>
      <c r="H32" s="39"/>
      <c r="I32" s="39"/>
      <c r="J32" s="137">
        <f t="shared" si="1"/>
        <v>0</v>
      </c>
      <c r="K32" s="39"/>
      <c r="L32" s="39"/>
      <c r="M32" s="124"/>
      <c r="N32" s="137">
        <f t="shared" si="2"/>
        <v>0</v>
      </c>
    </row>
    <row r="33" spans="1:14" ht="21" customHeight="1" x14ac:dyDescent="0.25">
      <c r="A33" s="34"/>
      <c r="B33" s="35"/>
      <c r="C33" s="35"/>
      <c r="D33" s="36"/>
      <c r="E33" s="37"/>
      <c r="F33" s="38"/>
      <c r="G33" s="51">
        <f t="shared" si="3"/>
        <v>0</v>
      </c>
      <c r="H33" s="39"/>
      <c r="I33" s="39"/>
      <c r="J33" s="137">
        <f t="shared" si="1"/>
        <v>0</v>
      </c>
      <c r="K33" s="39"/>
      <c r="L33" s="39"/>
      <c r="M33" s="124"/>
      <c r="N33" s="137">
        <f t="shared" si="2"/>
        <v>0</v>
      </c>
    </row>
    <row r="34" spans="1:14" ht="21" customHeight="1" x14ac:dyDescent="0.25">
      <c r="A34" s="34"/>
      <c r="B34" s="35"/>
      <c r="C34" s="35"/>
      <c r="D34" s="36"/>
      <c r="E34" s="37"/>
      <c r="F34" s="38"/>
      <c r="G34" s="51">
        <f t="shared" si="3"/>
        <v>0</v>
      </c>
      <c r="H34" s="39"/>
      <c r="I34" s="39"/>
      <c r="J34" s="137">
        <f t="shared" si="1"/>
        <v>0</v>
      </c>
      <c r="K34" s="39"/>
      <c r="L34" s="39"/>
      <c r="M34" s="124"/>
      <c r="N34" s="137">
        <f t="shared" si="2"/>
        <v>0</v>
      </c>
    </row>
    <row r="35" spans="1:14" ht="21" customHeight="1" x14ac:dyDescent="0.25">
      <c r="A35" s="34"/>
      <c r="B35" s="35"/>
      <c r="C35" s="35"/>
      <c r="D35" s="36"/>
      <c r="E35" s="37"/>
      <c r="F35" s="38"/>
      <c r="G35" s="51">
        <f t="shared" si="3"/>
        <v>0</v>
      </c>
      <c r="H35" s="39"/>
      <c r="I35" s="39"/>
      <c r="J35" s="137">
        <f t="shared" si="1"/>
        <v>0</v>
      </c>
      <c r="K35" s="39"/>
      <c r="L35" s="39"/>
      <c r="M35" s="124"/>
      <c r="N35" s="137">
        <f t="shared" si="2"/>
        <v>0</v>
      </c>
    </row>
    <row r="36" spans="1:14" ht="21" customHeight="1" x14ac:dyDescent="0.25">
      <c r="A36" s="34"/>
      <c r="B36" s="35"/>
      <c r="C36" s="35"/>
      <c r="D36" s="36"/>
      <c r="E36" s="37"/>
      <c r="F36" s="38"/>
      <c r="G36" s="51">
        <f t="shared" si="3"/>
        <v>0</v>
      </c>
      <c r="H36" s="39"/>
      <c r="I36" s="39"/>
      <c r="J36" s="137">
        <f t="shared" si="1"/>
        <v>0</v>
      </c>
      <c r="K36" s="39"/>
      <c r="L36" s="39"/>
      <c r="M36" s="124"/>
      <c r="N36" s="137">
        <f t="shared" si="2"/>
        <v>0</v>
      </c>
    </row>
    <row r="37" spans="1:14" ht="21" customHeight="1" x14ac:dyDescent="0.25">
      <c r="A37" s="34"/>
      <c r="B37" s="35"/>
      <c r="C37" s="35"/>
      <c r="D37" s="36"/>
      <c r="E37" s="37"/>
      <c r="F37" s="38"/>
      <c r="G37" s="51">
        <f t="shared" si="3"/>
        <v>0</v>
      </c>
      <c r="H37" s="39"/>
      <c r="I37" s="39"/>
      <c r="J37" s="137">
        <f t="shared" si="1"/>
        <v>0</v>
      </c>
      <c r="K37" s="39"/>
      <c r="L37" s="39"/>
      <c r="M37" s="124"/>
      <c r="N37" s="137">
        <f t="shared" si="2"/>
        <v>0</v>
      </c>
    </row>
    <row r="38" spans="1:14" ht="21" customHeight="1" x14ac:dyDescent="0.25">
      <c r="A38" s="34"/>
      <c r="B38" s="35"/>
      <c r="C38" s="35"/>
      <c r="D38" s="36"/>
      <c r="E38" s="37"/>
      <c r="F38" s="38"/>
      <c r="G38" s="51">
        <f t="shared" si="3"/>
        <v>0</v>
      </c>
      <c r="H38" s="39"/>
      <c r="I38" s="39"/>
      <c r="J38" s="137">
        <f t="shared" si="1"/>
        <v>0</v>
      </c>
      <c r="K38" s="39"/>
      <c r="L38" s="39"/>
      <c r="M38" s="124"/>
      <c r="N38" s="137">
        <f t="shared" si="2"/>
        <v>0</v>
      </c>
    </row>
    <row r="39" spans="1:14" ht="21" customHeight="1" x14ac:dyDescent="0.25">
      <c r="A39" s="34"/>
      <c r="B39" s="35"/>
      <c r="C39" s="35"/>
      <c r="D39" s="36"/>
      <c r="E39" s="37"/>
      <c r="F39" s="38"/>
      <c r="G39" s="51">
        <f t="shared" si="3"/>
        <v>0</v>
      </c>
      <c r="H39" s="39"/>
      <c r="I39" s="39"/>
      <c r="J39" s="137">
        <f t="shared" si="1"/>
        <v>0</v>
      </c>
      <c r="K39" s="39"/>
      <c r="L39" s="39"/>
      <c r="M39" s="124"/>
      <c r="N39" s="137">
        <f t="shared" si="2"/>
        <v>0</v>
      </c>
    </row>
    <row r="40" spans="1:14" ht="21" customHeight="1" x14ac:dyDescent="0.25">
      <c r="A40" s="34"/>
      <c r="B40" s="35"/>
      <c r="C40" s="35"/>
      <c r="D40" s="36"/>
      <c r="E40" s="37"/>
      <c r="F40" s="38"/>
      <c r="G40" s="51">
        <f t="shared" si="3"/>
        <v>0</v>
      </c>
      <c r="H40" s="39"/>
      <c r="I40" s="39"/>
      <c r="J40" s="137">
        <f t="shared" si="1"/>
        <v>0</v>
      </c>
      <c r="K40" s="39"/>
      <c r="L40" s="39"/>
      <c r="M40" s="124"/>
      <c r="N40" s="137">
        <f t="shared" si="2"/>
        <v>0</v>
      </c>
    </row>
    <row r="41" spans="1:14" ht="21" customHeight="1" x14ac:dyDescent="0.25">
      <c r="A41" s="34"/>
      <c r="B41" s="35"/>
      <c r="C41" s="35"/>
      <c r="D41" s="36"/>
      <c r="E41" s="37"/>
      <c r="F41" s="38"/>
      <c r="G41" s="51">
        <f t="shared" si="3"/>
        <v>0</v>
      </c>
      <c r="H41" s="39"/>
      <c r="I41" s="39"/>
      <c r="J41" s="137">
        <f t="shared" si="1"/>
        <v>0</v>
      </c>
      <c r="K41" s="39"/>
      <c r="L41" s="39"/>
      <c r="M41" s="124"/>
      <c r="N41" s="137">
        <f t="shared" si="2"/>
        <v>0</v>
      </c>
    </row>
    <row r="42" spans="1:14" ht="21" customHeight="1" x14ac:dyDescent="0.25">
      <c r="A42" s="34"/>
      <c r="B42" s="35"/>
      <c r="C42" s="35"/>
      <c r="D42" s="36"/>
      <c r="E42" s="37"/>
      <c r="F42" s="38"/>
      <c r="G42" s="51">
        <f t="shared" si="3"/>
        <v>0</v>
      </c>
      <c r="H42" s="39"/>
      <c r="I42" s="39"/>
      <c r="J42" s="137">
        <f t="shared" si="1"/>
        <v>0</v>
      </c>
      <c r="K42" s="39"/>
      <c r="L42" s="39"/>
      <c r="M42" s="124"/>
      <c r="N42" s="137">
        <f t="shared" si="2"/>
        <v>0</v>
      </c>
    </row>
    <row r="43" spans="1:14" ht="21" customHeight="1" x14ac:dyDescent="0.25">
      <c r="A43" s="34"/>
      <c r="B43" s="35"/>
      <c r="C43" s="35"/>
      <c r="D43" s="36"/>
      <c r="E43" s="37"/>
      <c r="F43" s="38"/>
      <c r="G43" s="51">
        <f t="shared" si="3"/>
        <v>0</v>
      </c>
      <c r="H43" s="39"/>
      <c r="I43" s="39"/>
      <c r="J43" s="137">
        <f t="shared" si="1"/>
        <v>0</v>
      </c>
      <c r="K43" s="39"/>
      <c r="L43" s="39"/>
      <c r="M43" s="124"/>
      <c r="N43" s="137">
        <f t="shared" si="2"/>
        <v>0</v>
      </c>
    </row>
    <row r="44" spans="1:14" ht="21" customHeight="1" x14ac:dyDescent="0.25">
      <c r="A44" s="34"/>
      <c r="B44" s="35"/>
      <c r="C44" s="35"/>
      <c r="D44" s="36"/>
      <c r="E44" s="37"/>
      <c r="F44" s="38"/>
      <c r="G44" s="51">
        <f t="shared" si="3"/>
        <v>0</v>
      </c>
      <c r="H44" s="39"/>
      <c r="I44" s="39"/>
      <c r="J44" s="137">
        <f t="shared" si="1"/>
        <v>0</v>
      </c>
      <c r="K44" s="39"/>
      <c r="L44" s="39"/>
      <c r="M44" s="124"/>
      <c r="N44" s="137">
        <f t="shared" si="2"/>
        <v>0</v>
      </c>
    </row>
    <row r="45" spans="1:14" ht="21" customHeight="1" x14ac:dyDescent="0.25">
      <c r="A45" s="34"/>
      <c r="B45" s="35"/>
      <c r="C45" s="35"/>
      <c r="D45" s="36"/>
      <c r="E45" s="37"/>
      <c r="F45" s="38"/>
      <c r="G45" s="51">
        <f t="shared" si="3"/>
        <v>0</v>
      </c>
      <c r="H45" s="39"/>
      <c r="I45" s="39"/>
      <c r="J45" s="137">
        <f t="shared" si="1"/>
        <v>0</v>
      </c>
      <c r="K45" s="39"/>
      <c r="L45" s="39"/>
      <c r="M45" s="124"/>
      <c r="N45" s="137">
        <f t="shared" si="2"/>
        <v>0</v>
      </c>
    </row>
    <row r="46" spans="1:14" ht="21" customHeight="1" x14ac:dyDescent="0.25">
      <c r="A46" s="34"/>
      <c r="B46" s="35"/>
      <c r="C46" s="35"/>
      <c r="D46" s="36"/>
      <c r="E46" s="37"/>
      <c r="F46" s="38"/>
      <c r="G46" s="51">
        <f t="shared" si="3"/>
        <v>0</v>
      </c>
      <c r="H46" s="39"/>
      <c r="I46" s="39"/>
      <c r="J46" s="137">
        <f t="shared" si="1"/>
        <v>0</v>
      </c>
      <c r="K46" s="39"/>
      <c r="L46" s="39"/>
      <c r="M46" s="124"/>
      <c r="N46" s="137">
        <f t="shared" si="2"/>
        <v>0</v>
      </c>
    </row>
    <row r="47" spans="1:14" ht="21" customHeight="1" x14ac:dyDescent="0.25">
      <c r="A47" s="34"/>
      <c r="B47" s="35"/>
      <c r="C47" s="35"/>
      <c r="D47" s="36"/>
      <c r="E47" s="37"/>
      <c r="F47" s="38"/>
      <c r="G47" s="51">
        <f t="shared" si="3"/>
        <v>0</v>
      </c>
      <c r="H47" s="39"/>
      <c r="I47" s="39"/>
      <c r="J47" s="137">
        <f t="shared" si="1"/>
        <v>0</v>
      </c>
      <c r="K47" s="39"/>
      <c r="L47" s="39"/>
      <c r="M47" s="124"/>
      <c r="N47" s="137">
        <f t="shared" si="2"/>
        <v>0</v>
      </c>
    </row>
    <row r="48" spans="1:14" ht="21" customHeight="1" x14ac:dyDescent="0.25">
      <c r="A48" s="34"/>
      <c r="B48" s="35"/>
      <c r="C48" s="35"/>
      <c r="D48" s="36"/>
      <c r="E48" s="37"/>
      <c r="F48" s="38"/>
      <c r="G48" s="51">
        <f t="shared" si="3"/>
        <v>0</v>
      </c>
      <c r="H48" s="39"/>
      <c r="I48" s="39"/>
      <c r="J48" s="137">
        <f t="shared" si="1"/>
        <v>0</v>
      </c>
      <c r="K48" s="39"/>
      <c r="L48" s="39"/>
      <c r="M48" s="124"/>
      <c r="N48" s="137">
        <f t="shared" si="2"/>
        <v>0</v>
      </c>
    </row>
    <row r="49" spans="1:14" ht="21" customHeight="1" x14ac:dyDescent="0.25">
      <c r="A49" s="34"/>
      <c r="B49" s="35"/>
      <c r="C49" s="35"/>
      <c r="D49" s="36"/>
      <c r="E49" s="37"/>
      <c r="F49" s="38"/>
      <c r="G49" s="51">
        <f t="shared" si="3"/>
        <v>0</v>
      </c>
      <c r="H49" s="39"/>
      <c r="I49" s="39"/>
      <c r="J49" s="137">
        <f t="shared" si="1"/>
        <v>0</v>
      </c>
      <c r="K49" s="39"/>
      <c r="L49" s="39"/>
      <c r="M49" s="124"/>
      <c r="N49" s="137">
        <f t="shared" si="2"/>
        <v>0</v>
      </c>
    </row>
    <row r="50" spans="1:14" ht="21" customHeight="1" x14ac:dyDescent="0.25">
      <c r="A50" s="34"/>
      <c r="B50" s="35"/>
      <c r="C50" s="35"/>
      <c r="D50" s="36"/>
      <c r="E50" s="37"/>
      <c r="F50" s="38"/>
      <c r="G50" s="51">
        <f t="shared" si="3"/>
        <v>0</v>
      </c>
      <c r="H50" s="39"/>
      <c r="I50" s="39"/>
      <c r="J50" s="137">
        <f t="shared" si="1"/>
        <v>0</v>
      </c>
      <c r="K50" s="39"/>
      <c r="L50" s="39"/>
      <c r="M50" s="124"/>
      <c r="N50" s="137">
        <f t="shared" si="2"/>
        <v>0</v>
      </c>
    </row>
    <row r="51" spans="1:14" ht="21" customHeight="1" x14ac:dyDescent="0.25">
      <c r="A51" s="34"/>
      <c r="B51" s="35"/>
      <c r="C51" s="35"/>
      <c r="D51" s="36"/>
      <c r="E51" s="37"/>
      <c r="F51" s="38"/>
      <c r="G51" s="51">
        <f t="shared" si="3"/>
        <v>0</v>
      </c>
      <c r="H51" s="39"/>
      <c r="I51" s="39"/>
      <c r="J51" s="137">
        <f t="shared" si="1"/>
        <v>0</v>
      </c>
      <c r="K51" s="39"/>
      <c r="L51" s="39"/>
      <c r="M51" s="124"/>
      <c r="N51" s="137">
        <f t="shared" si="2"/>
        <v>0</v>
      </c>
    </row>
    <row r="52" spans="1:14" ht="21" customHeight="1" x14ac:dyDescent="0.25">
      <c r="A52" s="34"/>
      <c r="B52" s="35"/>
      <c r="C52" s="35"/>
      <c r="D52" s="36"/>
      <c r="E52" s="37"/>
      <c r="F52" s="38"/>
      <c r="G52" s="51">
        <f t="shared" si="3"/>
        <v>0</v>
      </c>
      <c r="H52" s="39"/>
      <c r="I52" s="39"/>
      <c r="J52" s="137">
        <f t="shared" si="1"/>
        <v>0</v>
      </c>
      <c r="K52" s="39"/>
      <c r="L52" s="39"/>
      <c r="M52" s="124"/>
      <c r="N52" s="137">
        <f t="shared" si="2"/>
        <v>0</v>
      </c>
    </row>
    <row r="53" spans="1:14" ht="21" customHeight="1" x14ac:dyDescent="0.45">
      <c r="A53" s="40"/>
      <c r="B53" s="41" t="s">
        <v>22</v>
      </c>
      <c r="C53" s="42"/>
      <c r="D53" s="135"/>
      <c r="E53" s="135"/>
      <c r="F53" s="135"/>
      <c r="G53" s="52">
        <f>SUM(G19:G52)</f>
        <v>0</v>
      </c>
      <c r="H53" s="136">
        <f>SUM(H19:H52)</f>
        <v>0</v>
      </c>
      <c r="I53" s="136">
        <f>SUM(I19:I52)</f>
        <v>0</v>
      </c>
      <c r="J53" s="136">
        <f>H53+I53</f>
        <v>0</v>
      </c>
      <c r="K53" s="136">
        <f>SUM(K19:K52)</f>
        <v>0</v>
      </c>
      <c r="L53" s="136">
        <f>SUM(L19:L52)</f>
        <v>0</v>
      </c>
      <c r="M53" s="136">
        <f>SUM(M19:M52)</f>
        <v>0</v>
      </c>
      <c r="N53" s="136">
        <f>SUM(N19:N52)</f>
        <v>0</v>
      </c>
    </row>
    <row r="54" spans="1:14" ht="21" customHeight="1" x14ac:dyDescent="0.45">
      <c r="A54" s="31" t="s">
        <v>23</v>
      </c>
      <c r="B54" s="32"/>
      <c r="C54" s="32"/>
      <c r="D54" s="44"/>
      <c r="E54" s="44"/>
      <c r="F54" s="45" t="s">
        <v>91</v>
      </c>
      <c r="G54" s="46"/>
      <c r="H54" s="46"/>
      <c r="I54" s="46"/>
      <c r="J54" s="46"/>
      <c r="K54" s="46"/>
      <c r="L54" s="46"/>
      <c r="M54" s="46"/>
      <c r="N54" s="46"/>
    </row>
    <row r="55" spans="1:14" ht="21" customHeight="1" x14ac:dyDescent="0.25">
      <c r="A55" s="34" t="s">
        <v>24</v>
      </c>
      <c r="B55" s="47"/>
      <c r="C55" s="35"/>
      <c r="D55" s="48"/>
      <c r="E55" s="48"/>
      <c r="F55" s="177" t="e">
        <f>G55/G53</f>
        <v>#DIV/0!</v>
      </c>
      <c r="G55" s="39">
        <f t="shared" ref="G55:G61" si="4">H55+I55</f>
        <v>0</v>
      </c>
      <c r="H55" s="39"/>
      <c r="I55" s="39"/>
      <c r="J55" s="1"/>
      <c r="K55" s="39"/>
      <c r="L55" s="39"/>
      <c r="M55" s="188"/>
      <c r="N55" s="39">
        <f>G55+K55+L55+M55</f>
        <v>0</v>
      </c>
    </row>
    <row r="56" spans="1:14" ht="21" customHeight="1" x14ac:dyDescent="0.25">
      <c r="A56" s="34" t="s">
        <v>25</v>
      </c>
      <c r="B56" s="47"/>
      <c r="C56" s="35"/>
      <c r="D56" s="48"/>
      <c r="E56" s="48"/>
      <c r="F56" s="49" t="e">
        <f>G56/G53</f>
        <v>#DIV/0!</v>
      </c>
      <c r="G56" s="39">
        <f t="shared" si="4"/>
        <v>0</v>
      </c>
      <c r="H56" s="39"/>
      <c r="I56" s="39"/>
      <c r="J56" s="1"/>
      <c r="K56" s="39"/>
      <c r="L56" s="39"/>
      <c r="M56" s="189"/>
      <c r="N56" s="39">
        <f t="shared" ref="N56:N61" si="5">G56+K56+L56+M56</f>
        <v>0</v>
      </c>
    </row>
    <row r="57" spans="1:14" ht="21" customHeight="1" x14ac:dyDescent="0.25">
      <c r="A57" s="34" t="s">
        <v>26</v>
      </c>
      <c r="B57" s="47"/>
      <c r="C57" s="35"/>
      <c r="D57" s="48"/>
      <c r="E57" s="48"/>
      <c r="F57" s="49" t="e">
        <f>G57/G53</f>
        <v>#DIV/0!</v>
      </c>
      <c r="G57" s="39">
        <f t="shared" si="4"/>
        <v>0</v>
      </c>
      <c r="H57" s="39"/>
      <c r="I57" s="39"/>
      <c r="J57" s="1"/>
      <c r="K57" s="39"/>
      <c r="L57" s="39"/>
      <c r="M57" s="189"/>
      <c r="N57" s="39">
        <f t="shared" si="5"/>
        <v>0</v>
      </c>
    </row>
    <row r="58" spans="1:14" ht="21" customHeight="1" x14ac:dyDescent="0.25">
      <c r="A58" s="34" t="s">
        <v>27</v>
      </c>
      <c r="B58" s="47"/>
      <c r="C58" s="35"/>
      <c r="D58" s="48"/>
      <c r="E58" s="48"/>
      <c r="F58" s="49" t="e">
        <f>G58/G53</f>
        <v>#DIV/0!</v>
      </c>
      <c r="G58" s="39">
        <f t="shared" si="4"/>
        <v>0</v>
      </c>
      <c r="H58" s="39"/>
      <c r="I58" s="39"/>
      <c r="J58" s="1"/>
      <c r="K58" s="39"/>
      <c r="L58" s="39"/>
      <c r="M58" s="189"/>
      <c r="N58" s="39">
        <f t="shared" si="5"/>
        <v>0</v>
      </c>
    </row>
    <row r="59" spans="1:14" ht="21" customHeight="1" x14ac:dyDescent="0.25">
      <c r="A59" s="34" t="s">
        <v>28</v>
      </c>
      <c r="B59" s="47"/>
      <c r="C59" s="35"/>
      <c r="D59" s="48"/>
      <c r="E59" s="48"/>
      <c r="F59" s="49" t="e">
        <f>G59/G53</f>
        <v>#DIV/0!</v>
      </c>
      <c r="G59" s="39">
        <f t="shared" si="4"/>
        <v>0</v>
      </c>
      <c r="H59" s="39"/>
      <c r="I59" s="39"/>
      <c r="J59" s="1"/>
      <c r="K59" s="39"/>
      <c r="L59" s="39"/>
      <c r="M59" s="189"/>
      <c r="N59" s="39">
        <f t="shared" si="5"/>
        <v>0</v>
      </c>
    </row>
    <row r="60" spans="1:14" ht="21" customHeight="1" x14ac:dyDescent="0.25">
      <c r="A60" s="34" t="s">
        <v>29</v>
      </c>
      <c r="B60" s="47"/>
      <c r="C60" s="35"/>
      <c r="D60" s="48"/>
      <c r="E60" s="48"/>
      <c r="F60" s="49" t="e">
        <f>G60/G53</f>
        <v>#DIV/0!</v>
      </c>
      <c r="G60" s="39">
        <f t="shared" si="4"/>
        <v>0</v>
      </c>
      <c r="H60" s="39"/>
      <c r="I60" s="39"/>
      <c r="J60" s="1"/>
      <c r="K60" s="39"/>
      <c r="L60" s="39"/>
      <c r="M60" s="189"/>
      <c r="N60" s="39">
        <f t="shared" si="5"/>
        <v>0</v>
      </c>
    </row>
    <row r="61" spans="1:14" ht="21" customHeight="1" x14ac:dyDescent="0.25">
      <c r="A61" s="34"/>
      <c r="B61" s="47"/>
      <c r="C61" s="35"/>
      <c r="D61" s="48"/>
      <c r="E61" s="48"/>
      <c r="F61" s="49" t="e">
        <f>G61/G53</f>
        <v>#DIV/0!</v>
      </c>
      <c r="G61" s="39">
        <f t="shared" si="4"/>
        <v>0</v>
      </c>
      <c r="H61" s="39"/>
      <c r="I61" s="39"/>
      <c r="J61" s="1"/>
      <c r="K61" s="39"/>
      <c r="L61" s="39"/>
      <c r="M61" s="189"/>
      <c r="N61" s="39">
        <f t="shared" si="5"/>
        <v>0</v>
      </c>
    </row>
    <row r="62" spans="1:14" ht="21" customHeight="1" x14ac:dyDescent="0.45">
      <c r="A62" s="40"/>
      <c r="B62" s="41" t="s">
        <v>30</v>
      </c>
      <c r="C62" s="42"/>
      <c r="D62" s="43"/>
      <c r="E62" s="43"/>
      <c r="F62" s="177" t="e">
        <f>G62/G53</f>
        <v>#DIV/0!</v>
      </c>
      <c r="G62" s="136">
        <f t="shared" ref="G62:N62" si="6">SUM(G55:G61)</f>
        <v>0</v>
      </c>
      <c r="H62" s="136">
        <f t="shared" si="6"/>
        <v>0</v>
      </c>
      <c r="I62" s="136">
        <f>SUM(I55:I61)</f>
        <v>0</v>
      </c>
      <c r="J62" s="2"/>
      <c r="K62" s="136">
        <f t="shared" si="6"/>
        <v>0</v>
      </c>
      <c r="L62" s="136">
        <f t="shared" si="6"/>
        <v>0</v>
      </c>
      <c r="M62" s="136">
        <f t="shared" si="6"/>
        <v>0</v>
      </c>
      <c r="N62" s="136">
        <f t="shared" si="6"/>
        <v>0</v>
      </c>
    </row>
    <row r="63" spans="1:14" ht="21" customHeight="1" x14ac:dyDescent="0.45">
      <c r="A63" s="40"/>
      <c r="B63" s="41" t="s">
        <v>31</v>
      </c>
      <c r="C63" s="42"/>
      <c r="D63" s="43"/>
      <c r="E63" s="43"/>
      <c r="F63" s="43"/>
      <c r="G63" s="136">
        <f>G53+G62</f>
        <v>0</v>
      </c>
      <c r="H63" s="136">
        <f t="shared" ref="H63:N63" si="7">H53+H62</f>
        <v>0</v>
      </c>
      <c r="I63" s="136">
        <f>I53+I62</f>
        <v>0</v>
      </c>
      <c r="J63" s="2"/>
      <c r="K63" s="136">
        <f t="shared" si="7"/>
        <v>0</v>
      </c>
      <c r="L63" s="136">
        <f t="shared" si="7"/>
        <v>0</v>
      </c>
      <c r="M63" s="136">
        <f t="shared" si="7"/>
        <v>0</v>
      </c>
      <c r="N63" s="136">
        <f t="shared" si="7"/>
        <v>0</v>
      </c>
    </row>
    <row r="64" spans="1:14" ht="21" customHeight="1" x14ac:dyDescent="0.25">
      <c r="A64" s="179" t="str">
        <f>'Budget Summary'!$A$33</f>
        <v>BUDGET - STANDARD, Budget Summary (Rev. Jun 2023), City of Los Angeles, Economic and Workforce Development Department</v>
      </c>
    </row>
    <row r="65" ht="21" customHeight="1" x14ac:dyDescent="0.25"/>
  </sheetData>
  <sheetProtection algorithmName="SHA-512" hashValue="jJyAf6cZCLI5hfLBIr5ch2eqlsp2wYuqjZuo+jdIxTg0FbpmES+R+ZKx94gGVvZzhK+p7wADksRWMT1AFKHUFw==" saltValue="9rcPmoFSXOyao78LVznI9w==" spinCount="100000" sheet="1" objects="1" scenarios="1"/>
  <mergeCells count="8">
    <mergeCell ref="A1:N1"/>
    <mergeCell ref="A2:N2"/>
    <mergeCell ref="A15:B15"/>
    <mergeCell ref="G11:N11"/>
    <mergeCell ref="G12:J12"/>
    <mergeCell ref="A14:B14"/>
    <mergeCell ref="H13:I13"/>
    <mergeCell ref="L6:M6"/>
  </mergeCells>
  <phoneticPr fontId="0" type="noConversion"/>
  <printOptions horizontalCentered="1"/>
  <pageMargins left="0.25" right="0.25" top="0.25" bottom="0.25" header="0" footer="0"/>
  <pageSetup scale="46" fitToHeight="0" orientation="landscape" r:id="rId1"/>
  <headerFooter alignWithMargins="0">
    <oddHeader>&amp;R&amp;D, &amp;T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5"/>
  <sheetViews>
    <sheetView zoomScale="80" zoomScaleNormal="80" workbookViewId="0">
      <selection activeCell="E18" sqref="E18"/>
    </sheetView>
  </sheetViews>
  <sheetFormatPr defaultColWidth="9.109375" defaultRowHeight="13.2" x14ac:dyDescent="0.25"/>
  <cols>
    <col min="1" max="1" width="18.6640625" style="3" customWidth="1"/>
    <col min="2" max="2" width="12.6640625" style="3" customWidth="1"/>
    <col min="3" max="3" width="30.6640625" style="3" customWidth="1"/>
    <col min="4" max="12" width="18.6640625" style="3" customWidth="1"/>
    <col min="13" max="16384" width="9.109375" style="3"/>
  </cols>
  <sheetData>
    <row r="1" spans="1:12" ht="27.6" x14ac:dyDescent="0.65">
      <c r="A1" s="202" t="s">
        <v>114</v>
      </c>
      <c r="B1" s="203"/>
      <c r="C1" s="203"/>
      <c r="D1" s="203"/>
      <c r="E1" s="203"/>
      <c r="F1" s="203"/>
      <c r="G1" s="203"/>
      <c r="H1" s="203"/>
      <c r="I1" s="203"/>
      <c r="J1" s="203"/>
      <c r="K1" s="203"/>
      <c r="L1" s="204"/>
    </row>
    <row r="2" spans="1:12" ht="18.600000000000001" x14ac:dyDescent="0.45">
      <c r="A2" s="205" t="s">
        <v>121</v>
      </c>
      <c r="B2" s="206"/>
      <c r="C2" s="206"/>
      <c r="D2" s="206"/>
      <c r="E2" s="206"/>
      <c r="F2" s="206"/>
      <c r="G2" s="206"/>
      <c r="H2" s="206"/>
      <c r="I2" s="206"/>
      <c r="J2" s="206"/>
      <c r="K2" s="206"/>
      <c r="L2" s="207"/>
    </row>
    <row r="3" spans="1:12" x14ac:dyDescent="0.25">
      <c r="A3" s="4"/>
      <c r="B3" s="5"/>
      <c r="C3" s="5"/>
      <c r="D3" s="5"/>
      <c r="E3" s="5"/>
      <c r="F3" s="5"/>
      <c r="G3" s="5"/>
      <c r="H3" s="5"/>
      <c r="I3" s="5"/>
      <c r="J3" s="5"/>
      <c r="K3" s="5"/>
      <c r="L3" s="6"/>
    </row>
    <row r="4" spans="1:12" ht="21" x14ac:dyDescent="0.5">
      <c r="A4" s="7" t="s">
        <v>4</v>
      </c>
      <c r="C4" s="240">
        <f>'Budget Summary'!$B$3</f>
        <v>0</v>
      </c>
      <c r="D4" s="240"/>
      <c r="E4" s="240"/>
      <c r="F4" s="240"/>
      <c r="G4" s="240"/>
      <c r="L4" s="8"/>
    </row>
    <row r="5" spans="1:12" ht="18.600000000000001" x14ac:dyDescent="0.45">
      <c r="A5" s="7" t="s">
        <v>6</v>
      </c>
      <c r="C5" s="181">
        <f>'Budget Summary'!$B$4</f>
        <v>0</v>
      </c>
      <c r="D5" s="183"/>
      <c r="E5" s="183"/>
      <c r="F5" s="183"/>
      <c r="G5" s="183"/>
      <c r="J5" s="3" t="s">
        <v>8</v>
      </c>
      <c r="K5" s="180">
        <f>'Budget Summary'!$G$5</f>
        <v>0</v>
      </c>
      <c r="L5" s="8"/>
    </row>
    <row r="6" spans="1:12" ht="18.600000000000001" x14ac:dyDescent="0.45">
      <c r="A6" s="7" t="s">
        <v>5</v>
      </c>
      <c r="C6" s="178" t="str">
        <f>'Budget Summary'!$B$5</f>
        <v xml:space="preserve">LA RISE </v>
      </c>
      <c r="D6" s="183"/>
      <c r="E6" s="183"/>
      <c r="F6" s="183"/>
      <c r="G6" s="183"/>
      <c r="J6" s="3" t="s">
        <v>7</v>
      </c>
      <c r="K6" s="180" t="str">
        <f>'Budget Summary'!$G$6</f>
        <v>7/1/2023 - 6/30/2024</v>
      </c>
      <c r="L6" s="8"/>
    </row>
    <row r="7" spans="1:12" ht="18.600000000000001" x14ac:dyDescent="0.45">
      <c r="A7" s="7" t="s">
        <v>123</v>
      </c>
      <c r="C7" s="178" t="str">
        <f>'Budget Summary'!$B$6</f>
        <v>General Fund</v>
      </c>
      <c r="D7" s="183"/>
      <c r="E7" s="183"/>
      <c r="F7" s="183"/>
      <c r="G7" s="183"/>
      <c r="I7" s="11"/>
      <c r="L7" s="8"/>
    </row>
    <row r="8" spans="1:12" ht="18.600000000000001" x14ac:dyDescent="0.45">
      <c r="A8" s="7" t="s">
        <v>9</v>
      </c>
      <c r="C8" s="182">
        <f>'Budget Summary'!B7</f>
        <v>0</v>
      </c>
      <c r="D8" s="183"/>
      <c r="E8" s="183"/>
      <c r="F8" s="183"/>
      <c r="G8" s="183"/>
      <c r="I8" s="14"/>
      <c r="L8" s="8"/>
    </row>
    <row r="9" spans="1:12" x14ac:dyDescent="0.25">
      <c r="A9" s="15"/>
      <c r="B9" s="16"/>
      <c r="C9" s="16"/>
      <c r="D9" s="16"/>
      <c r="E9" s="16"/>
      <c r="F9" s="16"/>
      <c r="G9" s="16"/>
      <c r="H9" s="16"/>
      <c r="I9" s="16"/>
      <c r="J9" s="16"/>
      <c r="K9" s="16"/>
      <c r="L9" s="17"/>
    </row>
    <row r="11" spans="1:12" ht="18" customHeight="1" x14ac:dyDescent="0.25">
      <c r="A11" s="212" t="s">
        <v>61</v>
      </c>
      <c r="B11" s="214"/>
      <c r="C11" s="213"/>
      <c r="D11" s="53" t="s">
        <v>71</v>
      </c>
      <c r="E11" s="53" t="s">
        <v>72</v>
      </c>
      <c r="F11" s="53" t="s">
        <v>73</v>
      </c>
      <c r="G11" s="53" t="s">
        <v>74</v>
      </c>
      <c r="H11" s="53" t="s">
        <v>75</v>
      </c>
      <c r="I11" s="53" t="s">
        <v>76</v>
      </c>
      <c r="J11" s="53" t="s">
        <v>77</v>
      </c>
      <c r="K11" s="53" t="s">
        <v>78</v>
      </c>
      <c r="L11" s="53" t="s">
        <v>79</v>
      </c>
    </row>
    <row r="12" spans="1:12" ht="18" customHeight="1" x14ac:dyDescent="0.25">
      <c r="A12" s="54" t="s">
        <v>48</v>
      </c>
      <c r="B12" s="212" t="s">
        <v>49</v>
      </c>
      <c r="C12" s="213"/>
      <c r="D12" s="55"/>
      <c r="E12" s="55"/>
      <c r="F12" s="55"/>
      <c r="G12" s="55"/>
      <c r="H12" s="55"/>
      <c r="I12" s="55"/>
      <c r="J12" s="55"/>
      <c r="K12" s="55"/>
      <c r="L12" s="55"/>
    </row>
    <row r="13" spans="1:12" ht="21" customHeight="1" x14ac:dyDescent="0.25">
      <c r="A13" s="56">
        <v>1000</v>
      </c>
      <c r="B13" s="57" t="s">
        <v>63</v>
      </c>
      <c r="C13" s="58"/>
      <c r="D13" s="59"/>
      <c r="E13" s="59"/>
      <c r="F13" s="59"/>
      <c r="G13" s="59"/>
      <c r="H13" s="59"/>
      <c r="I13" s="59"/>
      <c r="J13" s="59"/>
      <c r="K13" s="59"/>
      <c r="L13" s="59"/>
    </row>
    <row r="14" spans="1:12" ht="21" customHeight="1" x14ac:dyDescent="0.25">
      <c r="A14" s="56">
        <v>2000</v>
      </c>
      <c r="B14" s="57" t="s">
        <v>64</v>
      </c>
      <c r="C14" s="58"/>
      <c r="D14" s="59"/>
      <c r="E14" s="59"/>
      <c r="F14" s="59"/>
      <c r="G14" s="59"/>
      <c r="H14" s="59"/>
      <c r="I14" s="59"/>
      <c r="J14" s="59"/>
      <c r="K14" s="59"/>
      <c r="L14" s="59"/>
    </row>
    <row r="15" spans="1:12" ht="21" customHeight="1" x14ac:dyDescent="0.25">
      <c r="A15" s="56">
        <v>2100</v>
      </c>
      <c r="B15" s="57" t="s">
        <v>65</v>
      </c>
      <c r="C15" s="58"/>
      <c r="D15" s="59"/>
      <c r="E15" s="59"/>
      <c r="F15" s="59"/>
      <c r="G15" s="59"/>
      <c r="H15" s="59"/>
      <c r="I15" s="59"/>
      <c r="J15" s="59"/>
      <c r="K15" s="59"/>
      <c r="L15" s="59"/>
    </row>
    <row r="16" spans="1:12" ht="21" customHeight="1" x14ac:dyDescent="0.25">
      <c r="A16" s="56">
        <v>2200</v>
      </c>
      <c r="B16" s="57" t="s">
        <v>66</v>
      </c>
      <c r="C16" s="58"/>
      <c r="D16" s="59"/>
      <c r="E16" s="59"/>
      <c r="F16" s="59"/>
      <c r="G16" s="59"/>
      <c r="H16" s="59"/>
      <c r="I16" s="59"/>
      <c r="J16" s="59"/>
      <c r="K16" s="59"/>
      <c r="L16" s="59"/>
    </row>
    <row r="17" spans="1:13" ht="21" customHeight="1" x14ac:dyDescent="0.25">
      <c r="A17" s="56">
        <v>3000</v>
      </c>
      <c r="B17" s="57" t="s">
        <v>101</v>
      </c>
      <c r="C17" s="58"/>
      <c r="D17" s="59"/>
      <c r="E17" s="59"/>
      <c r="F17" s="59"/>
      <c r="G17" s="59"/>
      <c r="H17" s="59"/>
      <c r="I17" s="59"/>
      <c r="J17" s="59"/>
      <c r="K17" s="59"/>
      <c r="L17" s="59"/>
    </row>
    <row r="18" spans="1:13" ht="21" customHeight="1" x14ac:dyDescent="0.25">
      <c r="A18" s="56">
        <v>4000</v>
      </c>
      <c r="B18" s="57" t="s">
        <v>68</v>
      </c>
      <c r="C18" s="58"/>
      <c r="D18" s="59"/>
      <c r="E18" s="59"/>
      <c r="F18" s="59"/>
      <c r="G18" s="59"/>
      <c r="H18" s="59"/>
      <c r="I18" s="59"/>
      <c r="J18" s="59"/>
      <c r="K18" s="59"/>
      <c r="L18" s="59"/>
    </row>
    <row r="19" spans="1:13" ht="21" customHeight="1" x14ac:dyDescent="0.25">
      <c r="A19" s="56">
        <v>5000</v>
      </c>
      <c r="B19" s="57" t="s">
        <v>69</v>
      </c>
      <c r="C19" s="58"/>
      <c r="D19" s="59"/>
      <c r="E19" s="59"/>
      <c r="F19" s="59"/>
      <c r="G19" s="59"/>
      <c r="H19" s="59"/>
      <c r="I19" s="59"/>
      <c r="J19" s="59"/>
      <c r="K19" s="59"/>
      <c r="L19" s="59"/>
    </row>
    <row r="20" spans="1:13" ht="30" customHeight="1" x14ac:dyDescent="0.45">
      <c r="A20" s="60" t="s">
        <v>102</v>
      </c>
      <c r="B20" s="61"/>
      <c r="C20" s="62"/>
      <c r="D20" s="133">
        <f>SUM(D13:D19)</f>
        <v>0</v>
      </c>
      <c r="E20" s="133">
        <f t="shared" ref="E20:L20" si="0">SUM(E13:E19)</f>
        <v>0</v>
      </c>
      <c r="F20" s="133">
        <f t="shared" si="0"/>
        <v>0</v>
      </c>
      <c r="G20" s="133">
        <f t="shared" si="0"/>
        <v>0</v>
      </c>
      <c r="H20" s="133">
        <f t="shared" si="0"/>
        <v>0</v>
      </c>
      <c r="I20" s="133">
        <f t="shared" si="0"/>
        <v>0</v>
      </c>
      <c r="J20" s="133">
        <f t="shared" si="0"/>
        <v>0</v>
      </c>
      <c r="K20" s="133">
        <f t="shared" si="0"/>
        <v>0</v>
      </c>
      <c r="L20" s="133">
        <f t="shared" si="0"/>
        <v>0</v>
      </c>
      <c r="M20" s="186"/>
    </row>
    <row r="21" spans="1:13" ht="30" customHeight="1" x14ac:dyDescent="0.45">
      <c r="A21" s="64" t="s">
        <v>81</v>
      </c>
      <c r="B21" s="65"/>
      <c r="C21" s="66"/>
      <c r="D21" s="133">
        <f>D20</f>
        <v>0</v>
      </c>
      <c r="E21" s="133">
        <f t="shared" ref="E21:L21" si="1">D21+E20</f>
        <v>0</v>
      </c>
      <c r="F21" s="133">
        <f t="shared" si="1"/>
        <v>0</v>
      </c>
      <c r="G21" s="133">
        <f t="shared" si="1"/>
        <v>0</v>
      </c>
      <c r="H21" s="133">
        <f t="shared" si="1"/>
        <v>0</v>
      </c>
      <c r="I21" s="133">
        <f t="shared" si="1"/>
        <v>0</v>
      </c>
      <c r="J21" s="133">
        <f t="shared" si="1"/>
        <v>0</v>
      </c>
      <c r="K21" s="133">
        <f t="shared" si="1"/>
        <v>0</v>
      </c>
      <c r="L21" s="133">
        <f t="shared" si="1"/>
        <v>0</v>
      </c>
    </row>
    <row r="22" spans="1:13" ht="18" customHeight="1" x14ac:dyDescent="0.25"/>
    <row r="23" spans="1:13" ht="18" customHeight="1" x14ac:dyDescent="0.25">
      <c r="A23" s="212" t="s">
        <v>61</v>
      </c>
      <c r="B23" s="214"/>
      <c r="C23" s="213"/>
      <c r="D23" s="53" t="s">
        <v>82</v>
      </c>
      <c r="E23" s="53" t="s">
        <v>83</v>
      </c>
      <c r="F23" s="53" t="s">
        <v>84</v>
      </c>
      <c r="G23" s="53"/>
      <c r="H23" s="53"/>
      <c r="I23" s="53"/>
      <c r="J23" s="53"/>
      <c r="K23" s="53"/>
      <c r="L23" s="53" t="s">
        <v>50</v>
      </c>
    </row>
    <row r="24" spans="1:13" ht="18" customHeight="1" x14ac:dyDescent="0.25">
      <c r="A24" s="54" t="s">
        <v>48</v>
      </c>
      <c r="B24" s="212" t="s">
        <v>49</v>
      </c>
      <c r="C24" s="213"/>
      <c r="D24" s="55"/>
      <c r="E24" s="55"/>
      <c r="F24" s="55"/>
      <c r="G24" s="55"/>
      <c r="H24" s="55"/>
      <c r="I24" s="55"/>
      <c r="J24" s="55"/>
      <c r="K24" s="55"/>
      <c r="L24" s="55"/>
    </row>
    <row r="25" spans="1:13" ht="21" customHeight="1" x14ac:dyDescent="0.25">
      <c r="A25" s="56">
        <v>1000</v>
      </c>
      <c r="B25" s="57" t="s">
        <v>63</v>
      </c>
      <c r="C25" s="58"/>
      <c r="D25" s="59"/>
      <c r="E25" s="59"/>
      <c r="F25" s="59"/>
      <c r="G25" s="59"/>
      <c r="H25" s="59"/>
      <c r="I25" s="59"/>
      <c r="J25" s="59"/>
      <c r="K25" s="59"/>
      <c r="L25" s="134">
        <f>SUM(D13:L13)+SUM(D25:F25)</f>
        <v>0</v>
      </c>
    </row>
    <row r="26" spans="1:13" ht="21" customHeight="1" x14ac:dyDescent="0.25">
      <c r="A26" s="56">
        <v>2000</v>
      </c>
      <c r="B26" s="57" t="s">
        <v>64</v>
      </c>
      <c r="C26" s="58"/>
      <c r="D26" s="59"/>
      <c r="E26" s="59"/>
      <c r="F26" s="59"/>
      <c r="G26" s="59"/>
      <c r="H26" s="59"/>
      <c r="I26" s="59"/>
      <c r="J26" s="59"/>
      <c r="K26" s="59"/>
      <c r="L26" s="134">
        <f t="shared" ref="L26:L31" si="2">SUM(D14:L14)+SUM(D26:F26)</f>
        <v>0</v>
      </c>
    </row>
    <row r="27" spans="1:13" ht="21" customHeight="1" x14ac:dyDescent="0.25">
      <c r="A27" s="56">
        <v>2100</v>
      </c>
      <c r="B27" s="57" t="s">
        <v>65</v>
      </c>
      <c r="C27" s="58"/>
      <c r="D27" s="59"/>
      <c r="E27" s="59"/>
      <c r="F27" s="59"/>
      <c r="G27" s="59"/>
      <c r="H27" s="59"/>
      <c r="I27" s="59"/>
      <c r="J27" s="59"/>
      <c r="K27" s="59"/>
      <c r="L27" s="134">
        <f t="shared" si="2"/>
        <v>0</v>
      </c>
    </row>
    <row r="28" spans="1:13" ht="21" customHeight="1" x14ac:dyDescent="0.25">
      <c r="A28" s="56">
        <v>2200</v>
      </c>
      <c r="B28" s="57" t="s">
        <v>66</v>
      </c>
      <c r="C28" s="58"/>
      <c r="D28" s="59"/>
      <c r="E28" s="59"/>
      <c r="F28" s="59"/>
      <c r="G28" s="59"/>
      <c r="H28" s="59"/>
      <c r="I28" s="59"/>
      <c r="J28" s="59"/>
      <c r="K28" s="59"/>
      <c r="L28" s="134">
        <f t="shared" si="2"/>
        <v>0</v>
      </c>
    </row>
    <row r="29" spans="1:13" ht="21" customHeight="1" x14ac:dyDescent="0.25">
      <c r="A29" s="56">
        <v>3000</v>
      </c>
      <c r="B29" s="57" t="s">
        <v>101</v>
      </c>
      <c r="C29" s="58"/>
      <c r="D29" s="59"/>
      <c r="E29" s="59"/>
      <c r="F29" s="59"/>
      <c r="G29" s="59"/>
      <c r="H29" s="59"/>
      <c r="I29" s="59"/>
      <c r="J29" s="59"/>
      <c r="K29" s="59"/>
      <c r="L29" s="134">
        <f t="shared" si="2"/>
        <v>0</v>
      </c>
    </row>
    <row r="30" spans="1:13" ht="21" customHeight="1" x14ac:dyDescent="0.25">
      <c r="A30" s="56">
        <v>4000</v>
      </c>
      <c r="B30" s="57" t="s">
        <v>68</v>
      </c>
      <c r="C30" s="58"/>
      <c r="D30" s="59"/>
      <c r="E30" s="59"/>
      <c r="F30" s="59"/>
      <c r="G30" s="59"/>
      <c r="H30" s="59"/>
      <c r="I30" s="59"/>
      <c r="J30" s="59"/>
      <c r="K30" s="59"/>
      <c r="L30" s="134">
        <f t="shared" si="2"/>
        <v>0</v>
      </c>
    </row>
    <row r="31" spans="1:13" ht="21" customHeight="1" x14ac:dyDescent="0.25">
      <c r="A31" s="56">
        <v>5000</v>
      </c>
      <c r="B31" s="57" t="s">
        <v>69</v>
      </c>
      <c r="C31" s="58"/>
      <c r="D31" s="59"/>
      <c r="E31" s="59"/>
      <c r="F31" s="59"/>
      <c r="G31" s="59"/>
      <c r="H31" s="59"/>
      <c r="I31" s="59"/>
      <c r="J31" s="59"/>
      <c r="K31" s="59"/>
      <c r="L31" s="134">
        <f t="shared" si="2"/>
        <v>0</v>
      </c>
    </row>
    <row r="32" spans="1:13" ht="30" customHeight="1" x14ac:dyDescent="0.45">
      <c r="A32" s="60" t="s">
        <v>102</v>
      </c>
      <c r="B32" s="61"/>
      <c r="C32" s="62"/>
      <c r="D32" s="133">
        <f>SUM(D25:D31)</f>
        <v>0</v>
      </c>
      <c r="E32" s="133">
        <f t="shared" ref="E32:F32" si="3">SUM(E25:E31)</f>
        <v>0</v>
      </c>
      <c r="F32" s="133">
        <f t="shared" si="3"/>
        <v>0</v>
      </c>
      <c r="G32" s="67"/>
      <c r="H32" s="67"/>
      <c r="I32" s="67"/>
      <c r="J32" s="67"/>
      <c r="K32" s="67"/>
      <c r="L32" s="133">
        <f>SUM(L25:L31)</f>
        <v>0</v>
      </c>
    </row>
    <row r="33" spans="1:12" ht="30" customHeight="1" x14ac:dyDescent="0.45">
      <c r="A33" s="64" t="s">
        <v>81</v>
      </c>
      <c r="B33" s="65"/>
      <c r="C33" s="66"/>
      <c r="D33" s="133">
        <f>L21+D32</f>
        <v>0</v>
      </c>
      <c r="E33" s="133">
        <f>D33+E32</f>
        <v>0</v>
      </c>
      <c r="F33" s="133">
        <f>E33+F32</f>
        <v>0</v>
      </c>
      <c r="G33" s="67"/>
      <c r="H33" s="67"/>
      <c r="I33" s="67"/>
      <c r="J33" s="67"/>
      <c r="K33" s="67"/>
      <c r="L33" s="63"/>
    </row>
    <row r="34" spans="1:12" x14ac:dyDescent="0.25">
      <c r="A34" s="179" t="str">
        <f>'Budget Summary'!$A$33</f>
        <v>BUDGET - STANDARD, Budget Summary (Rev. Jun 2023), City of Los Angeles, Economic and Workforce Development Department</v>
      </c>
    </row>
    <row r="35" spans="1:12" x14ac:dyDescent="0.25">
      <c r="A35" s="50"/>
    </row>
  </sheetData>
  <sheetProtection algorithmName="SHA-512" hashValue="9oA+qcVgtjwFZXFfXexk+6+f1vdDNT/9fc3UbY8XGYfoJ/1Ir/K4bUa4ZxhKBVDF3Ie5pM1v6YhwKPgkzdm/qQ==" saltValue="eKCL/e1WSctPDScW7jNXaA==" spinCount="100000" sheet="1" objects="1" scenarios="1"/>
  <mergeCells count="7">
    <mergeCell ref="A23:C23"/>
    <mergeCell ref="B24:C24"/>
    <mergeCell ref="A2:L2"/>
    <mergeCell ref="A1:L1"/>
    <mergeCell ref="B12:C12"/>
    <mergeCell ref="A11:C11"/>
    <mergeCell ref="C4:G4"/>
  </mergeCells>
  <phoneticPr fontId="0" type="noConversion"/>
  <printOptions horizontalCentered="1"/>
  <pageMargins left="0.5" right="0.5" top="1" bottom="0.75" header="0.5" footer="0.5"/>
  <pageSetup scale="54" orientation="landscape" r:id="rId1"/>
  <headerFooter alignWithMargins="0">
    <oddHeader>&amp;R&amp;9&amp;D, &amp;T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8"/>
  <sheetViews>
    <sheetView zoomScaleNormal="100" zoomScalePageLayoutView="90" workbookViewId="0">
      <selection activeCell="C10" sqref="C10"/>
    </sheetView>
  </sheetViews>
  <sheetFormatPr defaultRowHeight="13.2" x14ac:dyDescent="0.25"/>
  <cols>
    <col min="1" max="1" width="19.6640625" style="169" customWidth="1"/>
    <col min="2" max="2" width="31.5546875" style="170" customWidth="1"/>
    <col min="3" max="3" width="14" style="171" bestFit="1" customWidth="1"/>
    <col min="4" max="4" width="10.33203125" style="171" customWidth="1"/>
    <col min="5" max="5" width="12.5546875" style="171" customWidth="1"/>
    <col min="6" max="6" width="11.109375" style="171" customWidth="1"/>
    <col min="7" max="7" width="12" style="171" customWidth="1"/>
    <col min="8" max="8" width="7" style="174" customWidth="1"/>
    <col min="9" max="9" width="57.5546875" style="170" customWidth="1"/>
    <col min="10" max="10" width="10.88671875" style="147" hidden="1" customWidth="1"/>
    <col min="11" max="256" width="9.109375" style="144"/>
    <col min="257" max="257" width="19.6640625" style="144" customWidth="1"/>
    <col min="258" max="258" width="31.5546875" style="144" customWidth="1"/>
    <col min="259" max="259" width="14" style="144" bestFit="1" customWidth="1"/>
    <col min="260" max="260" width="10.33203125" style="144" customWidth="1"/>
    <col min="261" max="261" width="12.5546875" style="144" customWidth="1"/>
    <col min="262" max="262" width="11.109375" style="144" customWidth="1"/>
    <col min="263" max="263" width="12" style="144" customWidth="1"/>
    <col min="264" max="264" width="7" style="144" customWidth="1"/>
    <col min="265" max="265" width="57.5546875" style="144" customWidth="1"/>
    <col min="266" max="266" width="0" style="144" hidden="1" customWidth="1"/>
    <col min="267" max="512" width="9.109375" style="144"/>
    <col min="513" max="513" width="19.6640625" style="144" customWidth="1"/>
    <col min="514" max="514" width="31.5546875" style="144" customWidth="1"/>
    <col min="515" max="515" width="14" style="144" bestFit="1" customWidth="1"/>
    <col min="516" max="516" width="10.33203125" style="144" customWidth="1"/>
    <col min="517" max="517" width="12.5546875" style="144" customWidth="1"/>
    <col min="518" max="518" width="11.109375" style="144" customWidth="1"/>
    <col min="519" max="519" width="12" style="144" customWidth="1"/>
    <col min="520" max="520" width="7" style="144" customWidth="1"/>
    <col min="521" max="521" width="57.5546875" style="144" customWidth="1"/>
    <col min="522" max="522" width="0" style="144" hidden="1" customWidth="1"/>
    <col min="523" max="768" width="9.109375" style="144"/>
    <col min="769" max="769" width="19.6640625" style="144" customWidth="1"/>
    <col min="770" max="770" width="31.5546875" style="144" customWidth="1"/>
    <col min="771" max="771" width="14" style="144" bestFit="1" customWidth="1"/>
    <col min="772" max="772" width="10.33203125" style="144" customWidth="1"/>
    <col min="773" max="773" width="12.5546875" style="144" customWidth="1"/>
    <col min="774" max="774" width="11.109375" style="144" customWidth="1"/>
    <col min="775" max="775" width="12" style="144" customWidth="1"/>
    <col min="776" max="776" width="7" style="144" customWidth="1"/>
    <col min="777" max="777" width="57.5546875" style="144" customWidth="1"/>
    <col min="778" max="778" width="0" style="144" hidden="1" customWidth="1"/>
    <col min="779" max="1024" width="9.109375" style="144"/>
    <col min="1025" max="1025" width="19.6640625" style="144" customWidth="1"/>
    <col min="1026" max="1026" width="31.5546875" style="144" customWidth="1"/>
    <col min="1027" max="1027" width="14" style="144" bestFit="1" customWidth="1"/>
    <col min="1028" max="1028" width="10.33203125" style="144" customWidth="1"/>
    <col min="1029" max="1029" width="12.5546875" style="144" customWidth="1"/>
    <col min="1030" max="1030" width="11.109375" style="144" customWidth="1"/>
    <col min="1031" max="1031" width="12" style="144" customWidth="1"/>
    <col min="1032" max="1032" width="7" style="144" customWidth="1"/>
    <col min="1033" max="1033" width="57.5546875" style="144" customWidth="1"/>
    <col min="1034" max="1034" width="0" style="144" hidden="1" customWidth="1"/>
    <col min="1035" max="1280" width="9.109375" style="144"/>
    <col min="1281" max="1281" width="19.6640625" style="144" customWidth="1"/>
    <col min="1282" max="1282" width="31.5546875" style="144" customWidth="1"/>
    <col min="1283" max="1283" width="14" style="144" bestFit="1" customWidth="1"/>
    <col min="1284" max="1284" width="10.33203125" style="144" customWidth="1"/>
    <col min="1285" max="1285" width="12.5546875" style="144" customWidth="1"/>
    <col min="1286" max="1286" width="11.109375" style="144" customWidth="1"/>
    <col min="1287" max="1287" width="12" style="144" customWidth="1"/>
    <col min="1288" max="1288" width="7" style="144" customWidth="1"/>
    <col min="1289" max="1289" width="57.5546875" style="144" customWidth="1"/>
    <col min="1290" max="1290" width="0" style="144" hidden="1" customWidth="1"/>
    <col min="1291" max="1536" width="9.109375" style="144"/>
    <col min="1537" max="1537" width="19.6640625" style="144" customWidth="1"/>
    <col min="1538" max="1538" width="31.5546875" style="144" customWidth="1"/>
    <col min="1539" max="1539" width="14" style="144" bestFit="1" customWidth="1"/>
    <col min="1540" max="1540" width="10.33203125" style="144" customWidth="1"/>
    <col min="1541" max="1541" width="12.5546875" style="144" customWidth="1"/>
    <col min="1542" max="1542" width="11.109375" style="144" customWidth="1"/>
    <col min="1543" max="1543" width="12" style="144" customWidth="1"/>
    <col min="1544" max="1544" width="7" style="144" customWidth="1"/>
    <col min="1545" max="1545" width="57.5546875" style="144" customWidth="1"/>
    <col min="1546" max="1546" width="0" style="144" hidden="1" customWidth="1"/>
    <col min="1547" max="1792" width="9.109375" style="144"/>
    <col min="1793" max="1793" width="19.6640625" style="144" customWidth="1"/>
    <col min="1794" max="1794" width="31.5546875" style="144" customWidth="1"/>
    <col min="1795" max="1795" width="14" style="144" bestFit="1" customWidth="1"/>
    <col min="1796" max="1796" width="10.33203125" style="144" customWidth="1"/>
    <col min="1797" max="1797" width="12.5546875" style="144" customWidth="1"/>
    <col min="1798" max="1798" width="11.109375" style="144" customWidth="1"/>
    <col min="1799" max="1799" width="12" style="144" customWidth="1"/>
    <col min="1800" max="1800" width="7" style="144" customWidth="1"/>
    <col min="1801" max="1801" width="57.5546875" style="144" customWidth="1"/>
    <col min="1802" max="1802" width="0" style="144" hidden="1" customWidth="1"/>
    <col min="1803" max="2048" width="9.109375" style="144"/>
    <col min="2049" max="2049" width="19.6640625" style="144" customWidth="1"/>
    <col min="2050" max="2050" width="31.5546875" style="144" customWidth="1"/>
    <col min="2051" max="2051" width="14" style="144" bestFit="1" customWidth="1"/>
    <col min="2052" max="2052" width="10.33203125" style="144" customWidth="1"/>
    <col min="2053" max="2053" width="12.5546875" style="144" customWidth="1"/>
    <col min="2054" max="2054" width="11.109375" style="144" customWidth="1"/>
    <col min="2055" max="2055" width="12" style="144" customWidth="1"/>
    <col min="2056" max="2056" width="7" style="144" customWidth="1"/>
    <col min="2057" max="2057" width="57.5546875" style="144" customWidth="1"/>
    <col min="2058" max="2058" width="0" style="144" hidden="1" customWidth="1"/>
    <col min="2059" max="2304" width="9.109375" style="144"/>
    <col min="2305" max="2305" width="19.6640625" style="144" customWidth="1"/>
    <col min="2306" max="2306" width="31.5546875" style="144" customWidth="1"/>
    <col min="2307" max="2307" width="14" style="144" bestFit="1" customWidth="1"/>
    <col min="2308" max="2308" width="10.33203125" style="144" customWidth="1"/>
    <col min="2309" max="2309" width="12.5546875" style="144" customWidth="1"/>
    <col min="2310" max="2310" width="11.109375" style="144" customWidth="1"/>
    <col min="2311" max="2311" width="12" style="144" customWidth="1"/>
    <col min="2312" max="2312" width="7" style="144" customWidth="1"/>
    <col min="2313" max="2313" width="57.5546875" style="144" customWidth="1"/>
    <col min="2314" max="2314" width="0" style="144" hidden="1" customWidth="1"/>
    <col min="2315" max="2560" width="9.109375" style="144"/>
    <col min="2561" max="2561" width="19.6640625" style="144" customWidth="1"/>
    <col min="2562" max="2562" width="31.5546875" style="144" customWidth="1"/>
    <col min="2563" max="2563" width="14" style="144" bestFit="1" customWidth="1"/>
    <col min="2564" max="2564" width="10.33203125" style="144" customWidth="1"/>
    <col min="2565" max="2565" width="12.5546875" style="144" customWidth="1"/>
    <col min="2566" max="2566" width="11.109375" style="144" customWidth="1"/>
    <col min="2567" max="2567" width="12" style="144" customWidth="1"/>
    <col min="2568" max="2568" width="7" style="144" customWidth="1"/>
    <col min="2569" max="2569" width="57.5546875" style="144" customWidth="1"/>
    <col min="2570" max="2570" width="0" style="144" hidden="1" customWidth="1"/>
    <col min="2571" max="2816" width="9.109375" style="144"/>
    <col min="2817" max="2817" width="19.6640625" style="144" customWidth="1"/>
    <col min="2818" max="2818" width="31.5546875" style="144" customWidth="1"/>
    <col min="2819" max="2819" width="14" style="144" bestFit="1" customWidth="1"/>
    <col min="2820" max="2820" width="10.33203125" style="144" customWidth="1"/>
    <col min="2821" max="2821" width="12.5546875" style="144" customWidth="1"/>
    <col min="2822" max="2822" width="11.109375" style="144" customWidth="1"/>
    <col min="2823" max="2823" width="12" style="144" customWidth="1"/>
    <col min="2824" max="2824" width="7" style="144" customWidth="1"/>
    <col min="2825" max="2825" width="57.5546875" style="144" customWidth="1"/>
    <col min="2826" max="2826" width="0" style="144" hidden="1" customWidth="1"/>
    <col min="2827" max="3072" width="9.109375" style="144"/>
    <col min="3073" max="3073" width="19.6640625" style="144" customWidth="1"/>
    <col min="3074" max="3074" width="31.5546875" style="144" customWidth="1"/>
    <col min="3075" max="3075" width="14" style="144" bestFit="1" customWidth="1"/>
    <col min="3076" max="3076" width="10.33203125" style="144" customWidth="1"/>
    <col min="3077" max="3077" width="12.5546875" style="144" customWidth="1"/>
    <col min="3078" max="3078" width="11.109375" style="144" customWidth="1"/>
    <col min="3079" max="3079" width="12" style="144" customWidth="1"/>
    <col min="3080" max="3080" width="7" style="144" customWidth="1"/>
    <col min="3081" max="3081" width="57.5546875" style="144" customWidth="1"/>
    <col min="3082" max="3082" width="0" style="144" hidden="1" customWidth="1"/>
    <col min="3083" max="3328" width="9.109375" style="144"/>
    <col min="3329" max="3329" width="19.6640625" style="144" customWidth="1"/>
    <col min="3330" max="3330" width="31.5546875" style="144" customWidth="1"/>
    <col min="3331" max="3331" width="14" style="144" bestFit="1" customWidth="1"/>
    <col min="3332" max="3332" width="10.33203125" style="144" customWidth="1"/>
    <col min="3333" max="3333" width="12.5546875" style="144" customWidth="1"/>
    <col min="3334" max="3334" width="11.109375" style="144" customWidth="1"/>
    <col min="3335" max="3335" width="12" style="144" customWidth="1"/>
    <col min="3336" max="3336" width="7" style="144" customWidth="1"/>
    <col min="3337" max="3337" width="57.5546875" style="144" customWidth="1"/>
    <col min="3338" max="3338" width="0" style="144" hidden="1" customWidth="1"/>
    <col min="3339" max="3584" width="9.109375" style="144"/>
    <col min="3585" max="3585" width="19.6640625" style="144" customWidth="1"/>
    <col min="3586" max="3586" width="31.5546875" style="144" customWidth="1"/>
    <col min="3587" max="3587" width="14" style="144" bestFit="1" customWidth="1"/>
    <col min="3588" max="3588" width="10.33203125" style="144" customWidth="1"/>
    <col min="3589" max="3589" width="12.5546875" style="144" customWidth="1"/>
    <col min="3590" max="3590" width="11.109375" style="144" customWidth="1"/>
    <col min="3591" max="3591" width="12" style="144" customWidth="1"/>
    <col min="3592" max="3592" width="7" style="144" customWidth="1"/>
    <col min="3593" max="3593" width="57.5546875" style="144" customWidth="1"/>
    <col min="3594" max="3594" width="0" style="144" hidden="1" customWidth="1"/>
    <col min="3595" max="3840" width="9.109375" style="144"/>
    <col min="3841" max="3841" width="19.6640625" style="144" customWidth="1"/>
    <col min="3842" max="3842" width="31.5546875" style="144" customWidth="1"/>
    <col min="3843" max="3843" width="14" style="144" bestFit="1" customWidth="1"/>
    <col min="3844" max="3844" width="10.33203125" style="144" customWidth="1"/>
    <col min="3845" max="3845" width="12.5546875" style="144" customWidth="1"/>
    <col min="3846" max="3846" width="11.109375" style="144" customWidth="1"/>
    <col min="3847" max="3847" width="12" style="144" customWidth="1"/>
    <col min="3848" max="3848" width="7" style="144" customWidth="1"/>
    <col min="3849" max="3849" width="57.5546875" style="144" customWidth="1"/>
    <col min="3850" max="3850" width="0" style="144" hidden="1" customWidth="1"/>
    <col min="3851" max="4096" width="9.109375" style="144"/>
    <col min="4097" max="4097" width="19.6640625" style="144" customWidth="1"/>
    <col min="4098" max="4098" width="31.5546875" style="144" customWidth="1"/>
    <col min="4099" max="4099" width="14" style="144" bestFit="1" customWidth="1"/>
    <col min="4100" max="4100" width="10.33203125" style="144" customWidth="1"/>
    <col min="4101" max="4101" width="12.5546875" style="144" customWidth="1"/>
    <col min="4102" max="4102" width="11.109375" style="144" customWidth="1"/>
    <col min="4103" max="4103" width="12" style="144" customWidth="1"/>
    <col min="4104" max="4104" width="7" style="144" customWidth="1"/>
    <col min="4105" max="4105" width="57.5546875" style="144" customWidth="1"/>
    <col min="4106" max="4106" width="0" style="144" hidden="1" customWidth="1"/>
    <col min="4107" max="4352" width="9.109375" style="144"/>
    <col min="4353" max="4353" width="19.6640625" style="144" customWidth="1"/>
    <col min="4354" max="4354" width="31.5546875" style="144" customWidth="1"/>
    <col min="4355" max="4355" width="14" style="144" bestFit="1" customWidth="1"/>
    <col min="4356" max="4356" width="10.33203125" style="144" customWidth="1"/>
    <col min="4357" max="4357" width="12.5546875" style="144" customWidth="1"/>
    <col min="4358" max="4358" width="11.109375" style="144" customWidth="1"/>
    <col min="4359" max="4359" width="12" style="144" customWidth="1"/>
    <col min="4360" max="4360" width="7" style="144" customWidth="1"/>
    <col min="4361" max="4361" width="57.5546875" style="144" customWidth="1"/>
    <col min="4362" max="4362" width="0" style="144" hidden="1" customWidth="1"/>
    <col min="4363" max="4608" width="9.109375" style="144"/>
    <col min="4609" max="4609" width="19.6640625" style="144" customWidth="1"/>
    <col min="4610" max="4610" width="31.5546875" style="144" customWidth="1"/>
    <col min="4611" max="4611" width="14" style="144" bestFit="1" customWidth="1"/>
    <col min="4612" max="4612" width="10.33203125" style="144" customWidth="1"/>
    <col min="4613" max="4613" width="12.5546875" style="144" customWidth="1"/>
    <col min="4614" max="4614" width="11.109375" style="144" customWidth="1"/>
    <col min="4615" max="4615" width="12" style="144" customWidth="1"/>
    <col min="4616" max="4616" width="7" style="144" customWidth="1"/>
    <col min="4617" max="4617" width="57.5546875" style="144" customWidth="1"/>
    <col min="4618" max="4618" width="0" style="144" hidden="1" customWidth="1"/>
    <col min="4619" max="4864" width="9.109375" style="144"/>
    <col min="4865" max="4865" width="19.6640625" style="144" customWidth="1"/>
    <col min="4866" max="4866" width="31.5546875" style="144" customWidth="1"/>
    <col min="4867" max="4867" width="14" style="144" bestFit="1" customWidth="1"/>
    <col min="4868" max="4868" width="10.33203125" style="144" customWidth="1"/>
    <col min="4869" max="4869" width="12.5546875" style="144" customWidth="1"/>
    <col min="4870" max="4870" width="11.109375" style="144" customWidth="1"/>
    <col min="4871" max="4871" width="12" style="144" customWidth="1"/>
    <col min="4872" max="4872" width="7" style="144" customWidth="1"/>
    <col min="4873" max="4873" width="57.5546875" style="144" customWidth="1"/>
    <col min="4874" max="4874" width="0" style="144" hidden="1" customWidth="1"/>
    <col min="4875" max="5120" width="9.109375" style="144"/>
    <col min="5121" max="5121" width="19.6640625" style="144" customWidth="1"/>
    <col min="5122" max="5122" width="31.5546875" style="144" customWidth="1"/>
    <col min="5123" max="5123" width="14" style="144" bestFit="1" customWidth="1"/>
    <col min="5124" max="5124" width="10.33203125" style="144" customWidth="1"/>
    <col min="5125" max="5125" width="12.5546875" style="144" customWidth="1"/>
    <col min="5126" max="5126" width="11.109375" style="144" customWidth="1"/>
    <col min="5127" max="5127" width="12" style="144" customWidth="1"/>
    <col min="5128" max="5128" width="7" style="144" customWidth="1"/>
    <col min="5129" max="5129" width="57.5546875" style="144" customWidth="1"/>
    <col min="5130" max="5130" width="0" style="144" hidden="1" customWidth="1"/>
    <col min="5131" max="5376" width="9.109375" style="144"/>
    <col min="5377" max="5377" width="19.6640625" style="144" customWidth="1"/>
    <col min="5378" max="5378" width="31.5546875" style="144" customWidth="1"/>
    <col min="5379" max="5379" width="14" style="144" bestFit="1" customWidth="1"/>
    <col min="5380" max="5380" width="10.33203125" style="144" customWidth="1"/>
    <col min="5381" max="5381" width="12.5546875" style="144" customWidth="1"/>
    <col min="5382" max="5382" width="11.109375" style="144" customWidth="1"/>
    <col min="5383" max="5383" width="12" style="144" customWidth="1"/>
    <col min="5384" max="5384" width="7" style="144" customWidth="1"/>
    <col min="5385" max="5385" width="57.5546875" style="144" customWidth="1"/>
    <col min="5386" max="5386" width="0" style="144" hidden="1" customWidth="1"/>
    <col min="5387" max="5632" width="9.109375" style="144"/>
    <col min="5633" max="5633" width="19.6640625" style="144" customWidth="1"/>
    <col min="5634" max="5634" width="31.5546875" style="144" customWidth="1"/>
    <col min="5635" max="5635" width="14" style="144" bestFit="1" customWidth="1"/>
    <col min="5636" max="5636" width="10.33203125" style="144" customWidth="1"/>
    <col min="5637" max="5637" width="12.5546875" style="144" customWidth="1"/>
    <col min="5638" max="5638" width="11.109375" style="144" customWidth="1"/>
    <col min="5639" max="5639" width="12" style="144" customWidth="1"/>
    <col min="5640" max="5640" width="7" style="144" customWidth="1"/>
    <col min="5641" max="5641" width="57.5546875" style="144" customWidth="1"/>
    <col min="5642" max="5642" width="0" style="144" hidden="1" customWidth="1"/>
    <col min="5643" max="5888" width="9.109375" style="144"/>
    <col min="5889" max="5889" width="19.6640625" style="144" customWidth="1"/>
    <col min="5890" max="5890" width="31.5546875" style="144" customWidth="1"/>
    <col min="5891" max="5891" width="14" style="144" bestFit="1" customWidth="1"/>
    <col min="5892" max="5892" width="10.33203125" style="144" customWidth="1"/>
    <col min="5893" max="5893" width="12.5546875" style="144" customWidth="1"/>
    <col min="5894" max="5894" width="11.109375" style="144" customWidth="1"/>
    <col min="5895" max="5895" width="12" style="144" customWidth="1"/>
    <col min="5896" max="5896" width="7" style="144" customWidth="1"/>
    <col min="5897" max="5897" width="57.5546875" style="144" customWidth="1"/>
    <col min="5898" max="5898" width="0" style="144" hidden="1" customWidth="1"/>
    <col min="5899" max="6144" width="9.109375" style="144"/>
    <col min="6145" max="6145" width="19.6640625" style="144" customWidth="1"/>
    <col min="6146" max="6146" width="31.5546875" style="144" customWidth="1"/>
    <col min="6147" max="6147" width="14" style="144" bestFit="1" customWidth="1"/>
    <col min="6148" max="6148" width="10.33203125" style="144" customWidth="1"/>
    <col min="6149" max="6149" width="12.5546875" style="144" customWidth="1"/>
    <col min="6150" max="6150" width="11.109375" style="144" customWidth="1"/>
    <col min="6151" max="6151" width="12" style="144" customWidth="1"/>
    <col min="6152" max="6152" width="7" style="144" customWidth="1"/>
    <col min="6153" max="6153" width="57.5546875" style="144" customWidth="1"/>
    <col min="6154" max="6154" width="0" style="144" hidden="1" customWidth="1"/>
    <col min="6155" max="6400" width="9.109375" style="144"/>
    <col min="6401" max="6401" width="19.6640625" style="144" customWidth="1"/>
    <col min="6402" max="6402" width="31.5546875" style="144" customWidth="1"/>
    <col min="6403" max="6403" width="14" style="144" bestFit="1" customWidth="1"/>
    <col min="6404" max="6404" width="10.33203125" style="144" customWidth="1"/>
    <col min="6405" max="6405" width="12.5546875" style="144" customWidth="1"/>
    <col min="6406" max="6406" width="11.109375" style="144" customWidth="1"/>
    <col min="6407" max="6407" width="12" style="144" customWidth="1"/>
    <col min="6408" max="6408" width="7" style="144" customWidth="1"/>
    <col min="6409" max="6409" width="57.5546875" style="144" customWidth="1"/>
    <col min="6410" max="6410" width="0" style="144" hidden="1" customWidth="1"/>
    <col min="6411" max="6656" width="9.109375" style="144"/>
    <col min="6657" max="6657" width="19.6640625" style="144" customWidth="1"/>
    <col min="6658" max="6658" width="31.5546875" style="144" customWidth="1"/>
    <col min="6659" max="6659" width="14" style="144" bestFit="1" customWidth="1"/>
    <col min="6660" max="6660" width="10.33203125" style="144" customWidth="1"/>
    <col min="6661" max="6661" width="12.5546875" style="144" customWidth="1"/>
    <col min="6662" max="6662" width="11.109375" style="144" customWidth="1"/>
    <col min="6663" max="6663" width="12" style="144" customWidth="1"/>
    <col min="6664" max="6664" width="7" style="144" customWidth="1"/>
    <col min="6665" max="6665" width="57.5546875" style="144" customWidth="1"/>
    <col min="6666" max="6666" width="0" style="144" hidden="1" customWidth="1"/>
    <col min="6667" max="6912" width="9.109375" style="144"/>
    <col min="6913" max="6913" width="19.6640625" style="144" customWidth="1"/>
    <col min="6914" max="6914" width="31.5546875" style="144" customWidth="1"/>
    <col min="6915" max="6915" width="14" style="144" bestFit="1" customWidth="1"/>
    <col min="6916" max="6916" width="10.33203125" style="144" customWidth="1"/>
    <col min="6917" max="6917" width="12.5546875" style="144" customWidth="1"/>
    <col min="6918" max="6918" width="11.109375" style="144" customWidth="1"/>
    <col min="6919" max="6919" width="12" style="144" customWidth="1"/>
    <col min="6920" max="6920" width="7" style="144" customWidth="1"/>
    <col min="6921" max="6921" width="57.5546875" style="144" customWidth="1"/>
    <col min="6922" max="6922" width="0" style="144" hidden="1" customWidth="1"/>
    <col min="6923" max="7168" width="9.109375" style="144"/>
    <col min="7169" max="7169" width="19.6640625" style="144" customWidth="1"/>
    <col min="7170" max="7170" width="31.5546875" style="144" customWidth="1"/>
    <col min="7171" max="7171" width="14" style="144" bestFit="1" customWidth="1"/>
    <col min="7172" max="7172" width="10.33203125" style="144" customWidth="1"/>
    <col min="7173" max="7173" width="12.5546875" style="144" customWidth="1"/>
    <col min="7174" max="7174" width="11.109375" style="144" customWidth="1"/>
    <col min="7175" max="7175" width="12" style="144" customWidth="1"/>
    <col min="7176" max="7176" width="7" style="144" customWidth="1"/>
    <col min="7177" max="7177" width="57.5546875" style="144" customWidth="1"/>
    <col min="7178" max="7178" width="0" style="144" hidden="1" customWidth="1"/>
    <col min="7179" max="7424" width="9.109375" style="144"/>
    <col min="7425" max="7425" width="19.6640625" style="144" customWidth="1"/>
    <col min="7426" max="7426" width="31.5546875" style="144" customWidth="1"/>
    <col min="7427" max="7427" width="14" style="144" bestFit="1" customWidth="1"/>
    <col min="7428" max="7428" width="10.33203125" style="144" customWidth="1"/>
    <col min="7429" max="7429" width="12.5546875" style="144" customWidth="1"/>
    <col min="7430" max="7430" width="11.109375" style="144" customWidth="1"/>
    <col min="7431" max="7431" width="12" style="144" customWidth="1"/>
    <col min="7432" max="7432" width="7" style="144" customWidth="1"/>
    <col min="7433" max="7433" width="57.5546875" style="144" customWidth="1"/>
    <col min="7434" max="7434" width="0" style="144" hidden="1" customWidth="1"/>
    <col min="7435" max="7680" width="9.109375" style="144"/>
    <col min="7681" max="7681" width="19.6640625" style="144" customWidth="1"/>
    <col min="7682" max="7682" width="31.5546875" style="144" customWidth="1"/>
    <col min="7683" max="7683" width="14" style="144" bestFit="1" customWidth="1"/>
    <col min="7684" max="7684" width="10.33203125" style="144" customWidth="1"/>
    <col min="7685" max="7685" width="12.5546875" style="144" customWidth="1"/>
    <col min="7686" max="7686" width="11.109375" style="144" customWidth="1"/>
    <col min="7687" max="7687" width="12" style="144" customWidth="1"/>
    <col min="7688" max="7688" width="7" style="144" customWidth="1"/>
    <col min="7689" max="7689" width="57.5546875" style="144" customWidth="1"/>
    <col min="7690" max="7690" width="0" style="144" hidden="1" customWidth="1"/>
    <col min="7691" max="7936" width="9.109375" style="144"/>
    <col min="7937" max="7937" width="19.6640625" style="144" customWidth="1"/>
    <col min="7938" max="7938" width="31.5546875" style="144" customWidth="1"/>
    <col min="7939" max="7939" width="14" style="144" bestFit="1" customWidth="1"/>
    <col min="7940" max="7940" width="10.33203125" style="144" customWidth="1"/>
    <col min="7941" max="7941" width="12.5546875" style="144" customWidth="1"/>
    <col min="7942" max="7942" width="11.109375" style="144" customWidth="1"/>
    <col min="7943" max="7943" width="12" style="144" customWidth="1"/>
    <col min="7944" max="7944" width="7" style="144" customWidth="1"/>
    <col min="7945" max="7945" width="57.5546875" style="144" customWidth="1"/>
    <col min="7946" max="7946" width="0" style="144" hidden="1" customWidth="1"/>
    <col min="7947" max="8192" width="9.109375" style="144"/>
    <col min="8193" max="8193" width="19.6640625" style="144" customWidth="1"/>
    <col min="8194" max="8194" width="31.5546875" style="144" customWidth="1"/>
    <col min="8195" max="8195" width="14" style="144" bestFit="1" customWidth="1"/>
    <col min="8196" max="8196" width="10.33203125" style="144" customWidth="1"/>
    <col min="8197" max="8197" width="12.5546875" style="144" customWidth="1"/>
    <col min="8198" max="8198" width="11.109375" style="144" customWidth="1"/>
    <col min="8199" max="8199" width="12" style="144" customWidth="1"/>
    <col min="8200" max="8200" width="7" style="144" customWidth="1"/>
    <col min="8201" max="8201" width="57.5546875" style="144" customWidth="1"/>
    <col min="8202" max="8202" width="0" style="144" hidden="1" customWidth="1"/>
    <col min="8203" max="8448" width="9.109375" style="144"/>
    <col min="8449" max="8449" width="19.6640625" style="144" customWidth="1"/>
    <col min="8450" max="8450" width="31.5546875" style="144" customWidth="1"/>
    <col min="8451" max="8451" width="14" style="144" bestFit="1" customWidth="1"/>
    <col min="8452" max="8452" width="10.33203125" style="144" customWidth="1"/>
    <col min="8453" max="8453" width="12.5546875" style="144" customWidth="1"/>
    <col min="8454" max="8454" width="11.109375" style="144" customWidth="1"/>
    <col min="8455" max="8455" width="12" style="144" customWidth="1"/>
    <col min="8456" max="8456" width="7" style="144" customWidth="1"/>
    <col min="8457" max="8457" width="57.5546875" style="144" customWidth="1"/>
    <col min="8458" max="8458" width="0" style="144" hidden="1" customWidth="1"/>
    <col min="8459" max="8704" width="9.109375" style="144"/>
    <col min="8705" max="8705" width="19.6640625" style="144" customWidth="1"/>
    <col min="8706" max="8706" width="31.5546875" style="144" customWidth="1"/>
    <col min="8707" max="8707" width="14" style="144" bestFit="1" customWidth="1"/>
    <col min="8708" max="8708" width="10.33203125" style="144" customWidth="1"/>
    <col min="8709" max="8709" width="12.5546875" style="144" customWidth="1"/>
    <col min="8710" max="8710" width="11.109375" style="144" customWidth="1"/>
    <col min="8711" max="8711" width="12" style="144" customWidth="1"/>
    <col min="8712" max="8712" width="7" style="144" customWidth="1"/>
    <col min="8713" max="8713" width="57.5546875" style="144" customWidth="1"/>
    <col min="8714" max="8714" width="0" style="144" hidden="1" customWidth="1"/>
    <col min="8715" max="8960" width="9.109375" style="144"/>
    <col min="8961" max="8961" width="19.6640625" style="144" customWidth="1"/>
    <col min="8962" max="8962" width="31.5546875" style="144" customWidth="1"/>
    <col min="8963" max="8963" width="14" style="144" bestFit="1" customWidth="1"/>
    <col min="8964" max="8964" width="10.33203125" style="144" customWidth="1"/>
    <col min="8965" max="8965" width="12.5546875" style="144" customWidth="1"/>
    <col min="8966" max="8966" width="11.109375" style="144" customWidth="1"/>
    <col min="8967" max="8967" width="12" style="144" customWidth="1"/>
    <col min="8968" max="8968" width="7" style="144" customWidth="1"/>
    <col min="8969" max="8969" width="57.5546875" style="144" customWidth="1"/>
    <col min="8970" max="8970" width="0" style="144" hidden="1" customWidth="1"/>
    <col min="8971" max="9216" width="9.109375" style="144"/>
    <col min="9217" max="9217" width="19.6640625" style="144" customWidth="1"/>
    <col min="9218" max="9218" width="31.5546875" style="144" customWidth="1"/>
    <col min="9219" max="9219" width="14" style="144" bestFit="1" customWidth="1"/>
    <col min="9220" max="9220" width="10.33203125" style="144" customWidth="1"/>
    <col min="9221" max="9221" width="12.5546875" style="144" customWidth="1"/>
    <col min="9222" max="9222" width="11.109375" style="144" customWidth="1"/>
    <col min="9223" max="9223" width="12" style="144" customWidth="1"/>
    <col min="9224" max="9224" width="7" style="144" customWidth="1"/>
    <col min="9225" max="9225" width="57.5546875" style="144" customWidth="1"/>
    <col min="9226" max="9226" width="0" style="144" hidden="1" customWidth="1"/>
    <col min="9227" max="9472" width="9.109375" style="144"/>
    <col min="9473" max="9473" width="19.6640625" style="144" customWidth="1"/>
    <col min="9474" max="9474" width="31.5546875" style="144" customWidth="1"/>
    <col min="9475" max="9475" width="14" style="144" bestFit="1" customWidth="1"/>
    <col min="9476" max="9476" width="10.33203125" style="144" customWidth="1"/>
    <col min="9477" max="9477" width="12.5546875" style="144" customWidth="1"/>
    <col min="9478" max="9478" width="11.109375" style="144" customWidth="1"/>
    <col min="9479" max="9479" width="12" style="144" customWidth="1"/>
    <col min="9480" max="9480" width="7" style="144" customWidth="1"/>
    <col min="9481" max="9481" width="57.5546875" style="144" customWidth="1"/>
    <col min="9482" max="9482" width="0" style="144" hidden="1" customWidth="1"/>
    <col min="9483" max="9728" width="9.109375" style="144"/>
    <col min="9729" max="9729" width="19.6640625" style="144" customWidth="1"/>
    <col min="9730" max="9730" width="31.5546875" style="144" customWidth="1"/>
    <col min="9731" max="9731" width="14" style="144" bestFit="1" customWidth="1"/>
    <col min="9732" max="9732" width="10.33203125" style="144" customWidth="1"/>
    <col min="9733" max="9733" width="12.5546875" style="144" customWidth="1"/>
    <col min="9734" max="9734" width="11.109375" style="144" customWidth="1"/>
    <col min="9735" max="9735" width="12" style="144" customWidth="1"/>
    <col min="9736" max="9736" width="7" style="144" customWidth="1"/>
    <col min="9737" max="9737" width="57.5546875" style="144" customWidth="1"/>
    <col min="9738" max="9738" width="0" style="144" hidden="1" customWidth="1"/>
    <col min="9739" max="9984" width="9.109375" style="144"/>
    <col min="9985" max="9985" width="19.6640625" style="144" customWidth="1"/>
    <col min="9986" max="9986" width="31.5546875" style="144" customWidth="1"/>
    <col min="9987" max="9987" width="14" style="144" bestFit="1" customWidth="1"/>
    <col min="9988" max="9988" width="10.33203125" style="144" customWidth="1"/>
    <col min="9989" max="9989" width="12.5546875" style="144" customWidth="1"/>
    <col min="9990" max="9990" width="11.109375" style="144" customWidth="1"/>
    <col min="9991" max="9991" width="12" style="144" customWidth="1"/>
    <col min="9992" max="9992" width="7" style="144" customWidth="1"/>
    <col min="9993" max="9993" width="57.5546875" style="144" customWidth="1"/>
    <col min="9994" max="9994" width="0" style="144" hidden="1" customWidth="1"/>
    <col min="9995" max="10240" width="9.109375" style="144"/>
    <col min="10241" max="10241" width="19.6640625" style="144" customWidth="1"/>
    <col min="10242" max="10242" width="31.5546875" style="144" customWidth="1"/>
    <col min="10243" max="10243" width="14" style="144" bestFit="1" customWidth="1"/>
    <col min="10244" max="10244" width="10.33203125" style="144" customWidth="1"/>
    <col min="10245" max="10245" width="12.5546875" style="144" customWidth="1"/>
    <col min="10246" max="10246" width="11.109375" style="144" customWidth="1"/>
    <col min="10247" max="10247" width="12" style="144" customWidth="1"/>
    <col min="10248" max="10248" width="7" style="144" customWidth="1"/>
    <col min="10249" max="10249" width="57.5546875" style="144" customWidth="1"/>
    <col min="10250" max="10250" width="0" style="144" hidden="1" customWidth="1"/>
    <col min="10251" max="10496" width="9.109375" style="144"/>
    <col min="10497" max="10497" width="19.6640625" style="144" customWidth="1"/>
    <col min="10498" max="10498" width="31.5546875" style="144" customWidth="1"/>
    <col min="10499" max="10499" width="14" style="144" bestFit="1" customWidth="1"/>
    <col min="10500" max="10500" width="10.33203125" style="144" customWidth="1"/>
    <col min="10501" max="10501" width="12.5546875" style="144" customWidth="1"/>
    <col min="10502" max="10502" width="11.109375" style="144" customWidth="1"/>
    <col min="10503" max="10503" width="12" style="144" customWidth="1"/>
    <col min="10504" max="10504" width="7" style="144" customWidth="1"/>
    <col min="10505" max="10505" width="57.5546875" style="144" customWidth="1"/>
    <col min="10506" max="10506" width="0" style="144" hidden="1" customWidth="1"/>
    <col min="10507" max="10752" width="9.109375" style="144"/>
    <col min="10753" max="10753" width="19.6640625" style="144" customWidth="1"/>
    <col min="10754" max="10754" width="31.5546875" style="144" customWidth="1"/>
    <col min="10755" max="10755" width="14" style="144" bestFit="1" customWidth="1"/>
    <col min="10756" max="10756" width="10.33203125" style="144" customWidth="1"/>
    <col min="10757" max="10757" width="12.5546875" style="144" customWidth="1"/>
    <col min="10758" max="10758" width="11.109375" style="144" customWidth="1"/>
    <col min="10759" max="10759" width="12" style="144" customWidth="1"/>
    <col min="10760" max="10760" width="7" style="144" customWidth="1"/>
    <col min="10761" max="10761" width="57.5546875" style="144" customWidth="1"/>
    <col min="10762" max="10762" width="0" style="144" hidden="1" customWidth="1"/>
    <col min="10763" max="11008" width="9.109375" style="144"/>
    <col min="11009" max="11009" width="19.6640625" style="144" customWidth="1"/>
    <col min="11010" max="11010" width="31.5546875" style="144" customWidth="1"/>
    <col min="11011" max="11011" width="14" style="144" bestFit="1" customWidth="1"/>
    <col min="11012" max="11012" width="10.33203125" style="144" customWidth="1"/>
    <col min="11013" max="11013" width="12.5546875" style="144" customWidth="1"/>
    <col min="11014" max="11014" width="11.109375" style="144" customWidth="1"/>
    <col min="11015" max="11015" width="12" style="144" customWidth="1"/>
    <col min="11016" max="11016" width="7" style="144" customWidth="1"/>
    <col min="11017" max="11017" width="57.5546875" style="144" customWidth="1"/>
    <col min="11018" max="11018" width="0" style="144" hidden="1" customWidth="1"/>
    <col min="11019" max="11264" width="9.109375" style="144"/>
    <col min="11265" max="11265" width="19.6640625" style="144" customWidth="1"/>
    <col min="11266" max="11266" width="31.5546875" style="144" customWidth="1"/>
    <col min="11267" max="11267" width="14" style="144" bestFit="1" customWidth="1"/>
    <col min="11268" max="11268" width="10.33203125" style="144" customWidth="1"/>
    <col min="11269" max="11269" width="12.5546875" style="144" customWidth="1"/>
    <col min="11270" max="11270" width="11.109375" style="144" customWidth="1"/>
    <col min="11271" max="11271" width="12" style="144" customWidth="1"/>
    <col min="11272" max="11272" width="7" style="144" customWidth="1"/>
    <col min="11273" max="11273" width="57.5546875" style="144" customWidth="1"/>
    <col min="11274" max="11274" width="0" style="144" hidden="1" customWidth="1"/>
    <col min="11275" max="11520" width="9.109375" style="144"/>
    <col min="11521" max="11521" width="19.6640625" style="144" customWidth="1"/>
    <col min="11522" max="11522" width="31.5546875" style="144" customWidth="1"/>
    <col min="11523" max="11523" width="14" style="144" bestFit="1" customWidth="1"/>
    <col min="11524" max="11524" width="10.33203125" style="144" customWidth="1"/>
    <col min="11525" max="11525" width="12.5546875" style="144" customWidth="1"/>
    <col min="11526" max="11526" width="11.109375" style="144" customWidth="1"/>
    <col min="11527" max="11527" width="12" style="144" customWidth="1"/>
    <col min="11528" max="11528" width="7" style="144" customWidth="1"/>
    <col min="11529" max="11529" width="57.5546875" style="144" customWidth="1"/>
    <col min="11530" max="11530" width="0" style="144" hidden="1" customWidth="1"/>
    <col min="11531" max="11776" width="9.109375" style="144"/>
    <col min="11777" max="11777" width="19.6640625" style="144" customWidth="1"/>
    <col min="11778" max="11778" width="31.5546875" style="144" customWidth="1"/>
    <col min="11779" max="11779" width="14" style="144" bestFit="1" customWidth="1"/>
    <col min="11780" max="11780" width="10.33203125" style="144" customWidth="1"/>
    <col min="11781" max="11781" width="12.5546875" style="144" customWidth="1"/>
    <col min="11782" max="11782" width="11.109375" style="144" customWidth="1"/>
    <col min="11783" max="11783" width="12" style="144" customWidth="1"/>
    <col min="11784" max="11784" width="7" style="144" customWidth="1"/>
    <col min="11785" max="11785" width="57.5546875" style="144" customWidth="1"/>
    <col min="11786" max="11786" width="0" style="144" hidden="1" customWidth="1"/>
    <col min="11787" max="12032" width="9.109375" style="144"/>
    <col min="12033" max="12033" width="19.6640625" style="144" customWidth="1"/>
    <col min="12034" max="12034" width="31.5546875" style="144" customWidth="1"/>
    <col min="12035" max="12035" width="14" style="144" bestFit="1" customWidth="1"/>
    <col min="12036" max="12036" width="10.33203125" style="144" customWidth="1"/>
    <col min="12037" max="12037" width="12.5546875" style="144" customWidth="1"/>
    <col min="12038" max="12038" width="11.109375" style="144" customWidth="1"/>
    <col min="12039" max="12039" width="12" style="144" customWidth="1"/>
    <col min="12040" max="12040" width="7" style="144" customWidth="1"/>
    <col min="12041" max="12041" width="57.5546875" style="144" customWidth="1"/>
    <col min="12042" max="12042" width="0" style="144" hidden="1" customWidth="1"/>
    <col min="12043" max="12288" width="9.109375" style="144"/>
    <col min="12289" max="12289" width="19.6640625" style="144" customWidth="1"/>
    <col min="12290" max="12290" width="31.5546875" style="144" customWidth="1"/>
    <col min="12291" max="12291" width="14" style="144" bestFit="1" customWidth="1"/>
    <col min="12292" max="12292" width="10.33203125" style="144" customWidth="1"/>
    <col min="12293" max="12293" width="12.5546875" style="144" customWidth="1"/>
    <col min="12294" max="12294" width="11.109375" style="144" customWidth="1"/>
    <col min="12295" max="12295" width="12" style="144" customWidth="1"/>
    <col min="12296" max="12296" width="7" style="144" customWidth="1"/>
    <col min="12297" max="12297" width="57.5546875" style="144" customWidth="1"/>
    <col min="12298" max="12298" width="0" style="144" hidden="1" customWidth="1"/>
    <col min="12299" max="12544" width="9.109375" style="144"/>
    <col min="12545" max="12545" width="19.6640625" style="144" customWidth="1"/>
    <col min="12546" max="12546" width="31.5546875" style="144" customWidth="1"/>
    <col min="12547" max="12547" width="14" style="144" bestFit="1" customWidth="1"/>
    <col min="12548" max="12548" width="10.33203125" style="144" customWidth="1"/>
    <col min="12549" max="12549" width="12.5546875" style="144" customWidth="1"/>
    <col min="12550" max="12550" width="11.109375" style="144" customWidth="1"/>
    <col min="12551" max="12551" width="12" style="144" customWidth="1"/>
    <col min="12552" max="12552" width="7" style="144" customWidth="1"/>
    <col min="12553" max="12553" width="57.5546875" style="144" customWidth="1"/>
    <col min="12554" max="12554" width="0" style="144" hidden="1" customWidth="1"/>
    <col min="12555" max="12800" width="9.109375" style="144"/>
    <col min="12801" max="12801" width="19.6640625" style="144" customWidth="1"/>
    <col min="12802" max="12802" width="31.5546875" style="144" customWidth="1"/>
    <col min="12803" max="12803" width="14" style="144" bestFit="1" customWidth="1"/>
    <col min="12804" max="12804" width="10.33203125" style="144" customWidth="1"/>
    <col min="12805" max="12805" width="12.5546875" style="144" customWidth="1"/>
    <col min="12806" max="12806" width="11.109375" style="144" customWidth="1"/>
    <col min="12807" max="12807" width="12" style="144" customWidth="1"/>
    <col min="12808" max="12808" width="7" style="144" customWidth="1"/>
    <col min="12809" max="12809" width="57.5546875" style="144" customWidth="1"/>
    <col min="12810" max="12810" width="0" style="144" hidden="1" customWidth="1"/>
    <col min="12811" max="13056" width="9.109375" style="144"/>
    <col min="13057" max="13057" width="19.6640625" style="144" customWidth="1"/>
    <col min="13058" max="13058" width="31.5546875" style="144" customWidth="1"/>
    <col min="13059" max="13059" width="14" style="144" bestFit="1" customWidth="1"/>
    <col min="13060" max="13060" width="10.33203125" style="144" customWidth="1"/>
    <col min="13061" max="13061" width="12.5546875" style="144" customWidth="1"/>
    <col min="13062" max="13062" width="11.109375" style="144" customWidth="1"/>
    <col min="13063" max="13063" width="12" style="144" customWidth="1"/>
    <col min="13064" max="13064" width="7" style="144" customWidth="1"/>
    <col min="13065" max="13065" width="57.5546875" style="144" customWidth="1"/>
    <col min="13066" max="13066" width="0" style="144" hidden="1" customWidth="1"/>
    <col min="13067" max="13312" width="9.109375" style="144"/>
    <col min="13313" max="13313" width="19.6640625" style="144" customWidth="1"/>
    <col min="13314" max="13314" width="31.5546875" style="144" customWidth="1"/>
    <col min="13315" max="13315" width="14" style="144" bestFit="1" customWidth="1"/>
    <col min="13316" max="13316" width="10.33203125" style="144" customWidth="1"/>
    <col min="13317" max="13317" width="12.5546875" style="144" customWidth="1"/>
    <col min="13318" max="13318" width="11.109375" style="144" customWidth="1"/>
    <col min="13319" max="13319" width="12" style="144" customWidth="1"/>
    <col min="13320" max="13320" width="7" style="144" customWidth="1"/>
    <col min="13321" max="13321" width="57.5546875" style="144" customWidth="1"/>
    <col min="13322" max="13322" width="0" style="144" hidden="1" customWidth="1"/>
    <col min="13323" max="13568" width="9.109375" style="144"/>
    <col min="13569" max="13569" width="19.6640625" style="144" customWidth="1"/>
    <col min="13570" max="13570" width="31.5546875" style="144" customWidth="1"/>
    <col min="13571" max="13571" width="14" style="144" bestFit="1" customWidth="1"/>
    <col min="13572" max="13572" width="10.33203125" style="144" customWidth="1"/>
    <col min="13573" max="13573" width="12.5546875" style="144" customWidth="1"/>
    <col min="13574" max="13574" width="11.109375" style="144" customWidth="1"/>
    <col min="13575" max="13575" width="12" style="144" customWidth="1"/>
    <col min="13576" max="13576" width="7" style="144" customWidth="1"/>
    <col min="13577" max="13577" width="57.5546875" style="144" customWidth="1"/>
    <col min="13578" max="13578" width="0" style="144" hidden="1" customWidth="1"/>
    <col min="13579" max="13824" width="9.109375" style="144"/>
    <col min="13825" max="13825" width="19.6640625" style="144" customWidth="1"/>
    <col min="13826" max="13826" width="31.5546875" style="144" customWidth="1"/>
    <col min="13827" max="13827" width="14" style="144" bestFit="1" customWidth="1"/>
    <col min="13828" max="13828" width="10.33203125" style="144" customWidth="1"/>
    <col min="13829" max="13829" width="12.5546875" style="144" customWidth="1"/>
    <col min="13830" max="13830" width="11.109375" style="144" customWidth="1"/>
    <col min="13831" max="13831" width="12" style="144" customWidth="1"/>
    <col min="13832" max="13832" width="7" style="144" customWidth="1"/>
    <col min="13833" max="13833" width="57.5546875" style="144" customWidth="1"/>
    <col min="13834" max="13834" width="0" style="144" hidden="1" customWidth="1"/>
    <col min="13835" max="14080" width="9.109375" style="144"/>
    <col min="14081" max="14081" width="19.6640625" style="144" customWidth="1"/>
    <col min="14082" max="14082" width="31.5546875" style="144" customWidth="1"/>
    <col min="14083" max="14083" width="14" style="144" bestFit="1" customWidth="1"/>
    <col min="14084" max="14084" width="10.33203125" style="144" customWidth="1"/>
    <col min="14085" max="14085" width="12.5546875" style="144" customWidth="1"/>
    <col min="14086" max="14086" width="11.109375" style="144" customWidth="1"/>
    <col min="14087" max="14087" width="12" style="144" customWidth="1"/>
    <col min="14088" max="14088" width="7" style="144" customWidth="1"/>
    <col min="14089" max="14089" width="57.5546875" style="144" customWidth="1"/>
    <col min="14090" max="14090" width="0" style="144" hidden="1" customWidth="1"/>
    <col min="14091" max="14336" width="9.109375" style="144"/>
    <col min="14337" max="14337" width="19.6640625" style="144" customWidth="1"/>
    <col min="14338" max="14338" width="31.5546875" style="144" customWidth="1"/>
    <col min="14339" max="14339" width="14" style="144" bestFit="1" customWidth="1"/>
    <col min="14340" max="14340" width="10.33203125" style="144" customWidth="1"/>
    <col min="14341" max="14341" width="12.5546875" style="144" customWidth="1"/>
    <col min="14342" max="14342" width="11.109375" style="144" customWidth="1"/>
    <col min="14343" max="14343" width="12" style="144" customWidth="1"/>
    <col min="14344" max="14344" width="7" style="144" customWidth="1"/>
    <col min="14345" max="14345" width="57.5546875" style="144" customWidth="1"/>
    <col min="14346" max="14346" width="0" style="144" hidden="1" customWidth="1"/>
    <col min="14347" max="14592" width="9.109375" style="144"/>
    <col min="14593" max="14593" width="19.6640625" style="144" customWidth="1"/>
    <col min="14594" max="14594" width="31.5546875" style="144" customWidth="1"/>
    <col min="14595" max="14595" width="14" style="144" bestFit="1" customWidth="1"/>
    <col min="14596" max="14596" width="10.33203125" style="144" customWidth="1"/>
    <col min="14597" max="14597" width="12.5546875" style="144" customWidth="1"/>
    <col min="14598" max="14598" width="11.109375" style="144" customWidth="1"/>
    <col min="14599" max="14599" width="12" style="144" customWidth="1"/>
    <col min="14600" max="14600" width="7" style="144" customWidth="1"/>
    <col min="14601" max="14601" width="57.5546875" style="144" customWidth="1"/>
    <col min="14602" max="14602" width="0" style="144" hidden="1" customWidth="1"/>
    <col min="14603" max="14848" width="9.109375" style="144"/>
    <col min="14849" max="14849" width="19.6640625" style="144" customWidth="1"/>
    <col min="14850" max="14850" width="31.5546875" style="144" customWidth="1"/>
    <col min="14851" max="14851" width="14" style="144" bestFit="1" customWidth="1"/>
    <col min="14852" max="14852" width="10.33203125" style="144" customWidth="1"/>
    <col min="14853" max="14853" width="12.5546875" style="144" customWidth="1"/>
    <col min="14854" max="14854" width="11.109375" style="144" customWidth="1"/>
    <col min="14855" max="14855" width="12" style="144" customWidth="1"/>
    <col min="14856" max="14856" width="7" style="144" customWidth="1"/>
    <col min="14857" max="14857" width="57.5546875" style="144" customWidth="1"/>
    <col min="14858" max="14858" width="0" style="144" hidden="1" customWidth="1"/>
    <col min="14859" max="15104" width="9.109375" style="144"/>
    <col min="15105" max="15105" width="19.6640625" style="144" customWidth="1"/>
    <col min="15106" max="15106" width="31.5546875" style="144" customWidth="1"/>
    <col min="15107" max="15107" width="14" style="144" bestFit="1" customWidth="1"/>
    <col min="15108" max="15108" width="10.33203125" style="144" customWidth="1"/>
    <col min="15109" max="15109" width="12.5546875" style="144" customWidth="1"/>
    <col min="15110" max="15110" width="11.109375" style="144" customWidth="1"/>
    <col min="15111" max="15111" width="12" style="144" customWidth="1"/>
    <col min="15112" max="15112" width="7" style="144" customWidth="1"/>
    <col min="15113" max="15113" width="57.5546875" style="144" customWidth="1"/>
    <col min="15114" max="15114" width="0" style="144" hidden="1" customWidth="1"/>
    <col min="15115" max="15360" width="9.109375" style="144"/>
    <col min="15361" max="15361" width="19.6640625" style="144" customWidth="1"/>
    <col min="15362" max="15362" width="31.5546875" style="144" customWidth="1"/>
    <col min="15363" max="15363" width="14" style="144" bestFit="1" customWidth="1"/>
    <col min="15364" max="15364" width="10.33203125" style="144" customWidth="1"/>
    <col min="15365" max="15365" width="12.5546875" style="144" customWidth="1"/>
    <col min="15366" max="15366" width="11.109375" style="144" customWidth="1"/>
    <col min="15367" max="15367" width="12" style="144" customWidth="1"/>
    <col min="15368" max="15368" width="7" style="144" customWidth="1"/>
    <col min="15369" max="15369" width="57.5546875" style="144" customWidth="1"/>
    <col min="15370" max="15370" width="0" style="144" hidden="1" customWidth="1"/>
    <col min="15371" max="15616" width="9.109375" style="144"/>
    <col min="15617" max="15617" width="19.6640625" style="144" customWidth="1"/>
    <col min="15618" max="15618" width="31.5546875" style="144" customWidth="1"/>
    <col min="15619" max="15619" width="14" style="144" bestFit="1" customWidth="1"/>
    <col min="15620" max="15620" width="10.33203125" style="144" customWidth="1"/>
    <col min="15621" max="15621" width="12.5546875" style="144" customWidth="1"/>
    <col min="15622" max="15622" width="11.109375" style="144" customWidth="1"/>
    <col min="15623" max="15623" width="12" style="144" customWidth="1"/>
    <col min="15624" max="15624" width="7" style="144" customWidth="1"/>
    <col min="15625" max="15625" width="57.5546875" style="144" customWidth="1"/>
    <col min="15626" max="15626" width="0" style="144" hidden="1" customWidth="1"/>
    <col min="15627" max="15872" width="9.109375" style="144"/>
    <col min="15873" max="15873" width="19.6640625" style="144" customWidth="1"/>
    <col min="15874" max="15874" width="31.5546875" style="144" customWidth="1"/>
    <col min="15875" max="15875" width="14" style="144" bestFit="1" customWidth="1"/>
    <col min="15876" max="15876" width="10.33203125" style="144" customWidth="1"/>
    <col min="15877" max="15877" width="12.5546875" style="144" customWidth="1"/>
    <col min="15878" max="15878" width="11.109375" style="144" customWidth="1"/>
    <col min="15879" max="15879" width="12" style="144" customWidth="1"/>
    <col min="15880" max="15880" width="7" style="144" customWidth="1"/>
    <col min="15881" max="15881" width="57.5546875" style="144" customWidth="1"/>
    <col min="15882" max="15882" width="0" style="144" hidden="1" customWidth="1"/>
    <col min="15883" max="16128" width="9.109375" style="144"/>
    <col min="16129" max="16129" width="19.6640625" style="144" customWidth="1"/>
    <col min="16130" max="16130" width="31.5546875" style="144" customWidth="1"/>
    <col min="16131" max="16131" width="14" style="144" bestFit="1" customWidth="1"/>
    <col min="16132" max="16132" width="10.33203125" style="144" customWidth="1"/>
    <col min="16133" max="16133" width="12.5546875" style="144" customWidth="1"/>
    <col min="16134" max="16134" width="11.109375" style="144" customWidth="1"/>
    <col min="16135" max="16135" width="12" style="144" customWidth="1"/>
    <col min="16136" max="16136" width="7" style="144" customWidth="1"/>
    <col min="16137" max="16137" width="57.5546875" style="144" customWidth="1"/>
    <col min="16138" max="16138" width="0" style="144" hidden="1" customWidth="1"/>
    <col min="16139" max="16384" width="9.109375" style="144"/>
  </cols>
  <sheetData>
    <row r="1" spans="1:10" ht="147.6" customHeight="1" x14ac:dyDescent="0.25">
      <c r="A1" s="241" t="s">
        <v>164</v>
      </c>
      <c r="B1" s="242"/>
      <c r="C1" s="242"/>
      <c r="D1" s="242"/>
      <c r="E1" s="242"/>
      <c r="F1" s="242"/>
      <c r="G1" s="242"/>
      <c r="H1" s="242"/>
      <c r="I1" s="242"/>
      <c r="J1" s="144"/>
    </row>
    <row r="3" spans="1:10" s="146" customFormat="1" ht="25.95" customHeight="1" thickBot="1" x14ac:dyDescent="0.35">
      <c r="A3" s="243" t="s">
        <v>128</v>
      </c>
      <c r="B3" s="244"/>
      <c r="C3" s="244"/>
      <c r="D3" s="244"/>
      <c r="E3" s="244"/>
      <c r="F3" s="244"/>
      <c r="G3" s="244"/>
      <c r="H3" s="244"/>
      <c r="I3" s="244"/>
      <c r="J3" s="145"/>
    </row>
    <row r="4" spans="1:10" ht="21" customHeight="1" x14ac:dyDescent="0.25">
      <c r="A4" s="245" t="s">
        <v>157</v>
      </c>
      <c r="B4" s="246"/>
      <c r="C4" s="247"/>
      <c r="D4" s="248"/>
      <c r="E4" s="249"/>
      <c r="F4" s="249"/>
      <c r="G4" s="250"/>
      <c r="H4" s="250"/>
      <c r="I4" s="251"/>
    </row>
    <row r="5" spans="1:10" ht="21" customHeight="1" thickBot="1" x14ac:dyDescent="0.3">
      <c r="A5" s="252" t="s">
        <v>129</v>
      </c>
      <c r="B5" s="253"/>
      <c r="C5" s="254"/>
      <c r="D5" s="255"/>
      <c r="E5" s="256"/>
      <c r="F5" s="256"/>
      <c r="G5" s="257"/>
      <c r="H5" s="257"/>
      <c r="I5" s="258"/>
    </row>
    <row r="6" spans="1:10" ht="18" customHeight="1" x14ac:dyDescent="0.25">
      <c r="A6" s="263"/>
      <c r="B6" s="264"/>
      <c r="C6" s="264"/>
      <c r="D6" s="265"/>
      <c r="E6" s="266"/>
      <c r="F6" s="266"/>
      <c r="G6" s="266"/>
      <c r="H6" s="266"/>
      <c r="I6" s="148"/>
    </row>
    <row r="7" spans="1:10" s="154" customFormat="1" ht="10.199999999999999" x14ac:dyDescent="0.2">
      <c r="A7" s="149" t="s">
        <v>130</v>
      </c>
      <c r="B7" s="150" t="s">
        <v>131</v>
      </c>
      <c r="C7" s="151" t="s">
        <v>132</v>
      </c>
      <c r="D7" s="151" t="s">
        <v>133</v>
      </c>
      <c r="E7" s="151" t="s">
        <v>134</v>
      </c>
      <c r="F7" s="151" t="s">
        <v>135</v>
      </c>
      <c r="G7" s="151" t="s">
        <v>136</v>
      </c>
      <c r="H7" s="152" t="s">
        <v>137</v>
      </c>
      <c r="I7" s="150" t="s">
        <v>138</v>
      </c>
      <c r="J7" s="153" t="s">
        <v>137</v>
      </c>
    </row>
    <row r="8" spans="1:10" s="154" customFormat="1" ht="21" customHeight="1" x14ac:dyDescent="0.2">
      <c r="A8" s="259" t="s">
        <v>139</v>
      </c>
      <c r="B8" s="259" t="s">
        <v>140</v>
      </c>
      <c r="C8" s="267" t="s">
        <v>166</v>
      </c>
      <c r="D8" s="268"/>
      <c r="E8" s="269" t="s">
        <v>167</v>
      </c>
      <c r="F8" s="270"/>
      <c r="G8" s="271" t="s">
        <v>141</v>
      </c>
      <c r="H8" s="273" t="s">
        <v>142</v>
      </c>
      <c r="I8" s="259" t="s">
        <v>165</v>
      </c>
      <c r="J8" s="153"/>
    </row>
    <row r="9" spans="1:10" s="156" customFormat="1" ht="44.25" customHeight="1" x14ac:dyDescent="0.25">
      <c r="A9" s="260"/>
      <c r="B9" s="260"/>
      <c r="C9" s="184" t="s">
        <v>143</v>
      </c>
      <c r="D9" s="185" t="s">
        <v>144</v>
      </c>
      <c r="E9" s="184" t="s">
        <v>145</v>
      </c>
      <c r="F9" s="185" t="s">
        <v>146</v>
      </c>
      <c r="G9" s="272"/>
      <c r="H9" s="272"/>
      <c r="I9" s="260"/>
      <c r="J9" s="155" t="s">
        <v>147</v>
      </c>
    </row>
    <row r="10" spans="1:10" ht="21.6" customHeight="1" x14ac:dyDescent="0.25">
      <c r="A10" s="157" t="s">
        <v>148</v>
      </c>
      <c r="B10" s="158" t="s">
        <v>149</v>
      </c>
      <c r="C10" s="159"/>
      <c r="D10" s="160" t="e">
        <f t="shared" ref="D10:D36" si="0">C10/$C$37</f>
        <v>#DIV/0!</v>
      </c>
      <c r="E10" s="159"/>
      <c r="F10" s="160" t="e">
        <f t="shared" ref="F10:F36" si="1">E10/$E$37</f>
        <v>#DIV/0!</v>
      </c>
      <c r="G10" s="161">
        <f>E10-C10</f>
        <v>0</v>
      </c>
      <c r="H10" s="160" t="e">
        <f>G10/C10</f>
        <v>#DIV/0!</v>
      </c>
      <c r="I10" s="158"/>
      <c r="J10" s="162"/>
    </row>
    <row r="11" spans="1:10" ht="21.6" customHeight="1" x14ac:dyDescent="0.25">
      <c r="A11" s="157" t="s">
        <v>148</v>
      </c>
      <c r="B11" s="158" t="s">
        <v>150</v>
      </c>
      <c r="C11" s="159"/>
      <c r="D11" s="160" t="e">
        <f t="shared" si="0"/>
        <v>#DIV/0!</v>
      </c>
      <c r="E11" s="159"/>
      <c r="F11" s="160" t="e">
        <f t="shared" si="1"/>
        <v>#DIV/0!</v>
      </c>
      <c r="G11" s="161">
        <f t="shared" ref="G11:G37" si="2">E11-C11</f>
        <v>0</v>
      </c>
      <c r="H11" s="160" t="e">
        <f t="shared" ref="H11:H37" si="3">G11/C11</f>
        <v>#DIV/0!</v>
      </c>
      <c r="I11" s="158"/>
      <c r="J11" s="162"/>
    </row>
    <row r="12" spans="1:10" ht="21.6" customHeight="1" x14ac:dyDescent="0.25">
      <c r="A12" s="163" t="s">
        <v>40</v>
      </c>
      <c r="B12" s="164"/>
      <c r="C12" s="159"/>
      <c r="D12" s="160" t="e">
        <f t="shared" si="0"/>
        <v>#DIV/0!</v>
      </c>
      <c r="E12" s="159"/>
      <c r="F12" s="160" t="e">
        <f t="shared" si="1"/>
        <v>#DIV/0!</v>
      </c>
      <c r="G12" s="161">
        <f t="shared" si="2"/>
        <v>0</v>
      </c>
      <c r="H12" s="160" t="e">
        <f t="shared" si="3"/>
        <v>#DIV/0!</v>
      </c>
      <c r="I12" s="158"/>
      <c r="J12" s="162"/>
    </row>
    <row r="13" spans="1:10" ht="21.6" customHeight="1" x14ac:dyDescent="0.25">
      <c r="A13" s="163" t="s">
        <v>40</v>
      </c>
      <c r="B13" s="164"/>
      <c r="C13" s="159"/>
      <c r="D13" s="160" t="e">
        <f t="shared" si="0"/>
        <v>#DIV/0!</v>
      </c>
      <c r="E13" s="159"/>
      <c r="F13" s="160" t="e">
        <f t="shared" si="1"/>
        <v>#DIV/0!</v>
      </c>
      <c r="G13" s="161">
        <f t="shared" si="2"/>
        <v>0</v>
      </c>
      <c r="H13" s="160" t="e">
        <f t="shared" si="3"/>
        <v>#DIV/0!</v>
      </c>
      <c r="I13" s="158"/>
      <c r="J13" s="162"/>
    </row>
    <row r="14" spans="1:10" ht="21.6" customHeight="1" x14ac:dyDescent="0.25">
      <c r="A14" s="163" t="s">
        <v>40</v>
      </c>
      <c r="B14" s="164"/>
      <c r="C14" s="159"/>
      <c r="D14" s="160" t="e">
        <f t="shared" si="0"/>
        <v>#DIV/0!</v>
      </c>
      <c r="E14" s="159"/>
      <c r="F14" s="160" t="e">
        <f t="shared" si="1"/>
        <v>#DIV/0!</v>
      </c>
      <c r="G14" s="161">
        <f t="shared" si="2"/>
        <v>0</v>
      </c>
      <c r="H14" s="160" t="e">
        <f t="shared" si="3"/>
        <v>#DIV/0!</v>
      </c>
      <c r="I14" s="158"/>
      <c r="J14" s="162"/>
    </row>
    <row r="15" spans="1:10" ht="21.6" customHeight="1" x14ac:dyDescent="0.25">
      <c r="A15" s="163" t="s">
        <v>40</v>
      </c>
      <c r="B15" s="164"/>
      <c r="C15" s="159"/>
      <c r="D15" s="160" t="e">
        <f t="shared" si="0"/>
        <v>#DIV/0!</v>
      </c>
      <c r="E15" s="159"/>
      <c r="F15" s="160" t="e">
        <f t="shared" si="1"/>
        <v>#DIV/0!</v>
      </c>
      <c r="G15" s="161">
        <f t="shared" si="2"/>
        <v>0</v>
      </c>
      <c r="H15" s="160" t="e">
        <f t="shared" si="3"/>
        <v>#DIV/0!</v>
      </c>
      <c r="I15" s="158"/>
      <c r="J15" s="162"/>
    </row>
    <row r="16" spans="1:10" ht="21.6" customHeight="1" x14ac:dyDescent="0.25">
      <c r="A16" s="163" t="s">
        <v>40</v>
      </c>
      <c r="B16" s="164"/>
      <c r="C16" s="159"/>
      <c r="D16" s="160" t="e">
        <f t="shared" si="0"/>
        <v>#DIV/0!</v>
      </c>
      <c r="E16" s="159"/>
      <c r="F16" s="160" t="e">
        <f t="shared" si="1"/>
        <v>#DIV/0!</v>
      </c>
      <c r="G16" s="161">
        <f t="shared" si="2"/>
        <v>0</v>
      </c>
      <c r="H16" s="160" t="e">
        <f t="shared" si="3"/>
        <v>#DIV/0!</v>
      </c>
      <c r="I16" s="158"/>
      <c r="J16" s="162"/>
    </row>
    <row r="17" spans="1:10" ht="21.6" customHeight="1" x14ac:dyDescent="0.25">
      <c r="A17" s="163" t="s">
        <v>40</v>
      </c>
      <c r="B17" s="164"/>
      <c r="C17" s="159"/>
      <c r="D17" s="160" t="e">
        <f t="shared" si="0"/>
        <v>#DIV/0!</v>
      </c>
      <c r="E17" s="159"/>
      <c r="F17" s="160" t="e">
        <f t="shared" si="1"/>
        <v>#DIV/0!</v>
      </c>
      <c r="G17" s="161">
        <f t="shared" si="2"/>
        <v>0</v>
      </c>
      <c r="H17" s="160" t="e">
        <f t="shared" si="3"/>
        <v>#DIV/0!</v>
      </c>
      <c r="I17" s="158"/>
      <c r="J17" s="162"/>
    </row>
    <row r="18" spans="1:10" ht="21.6" customHeight="1" x14ac:dyDescent="0.25">
      <c r="A18" s="163" t="s">
        <v>40</v>
      </c>
      <c r="B18" s="164"/>
      <c r="C18" s="159"/>
      <c r="D18" s="160" t="e">
        <f t="shared" si="0"/>
        <v>#DIV/0!</v>
      </c>
      <c r="E18" s="159"/>
      <c r="F18" s="160" t="e">
        <f t="shared" si="1"/>
        <v>#DIV/0!</v>
      </c>
      <c r="G18" s="161">
        <f t="shared" si="2"/>
        <v>0</v>
      </c>
      <c r="H18" s="160" t="e">
        <f t="shared" si="3"/>
        <v>#DIV/0!</v>
      </c>
      <c r="I18" s="158"/>
      <c r="J18" s="162"/>
    </row>
    <row r="19" spans="1:10" ht="21.6" customHeight="1" x14ac:dyDescent="0.25">
      <c r="A19" s="163" t="s">
        <v>40</v>
      </c>
      <c r="B19" s="164"/>
      <c r="C19" s="159"/>
      <c r="D19" s="160" t="e">
        <f t="shared" si="0"/>
        <v>#DIV/0!</v>
      </c>
      <c r="E19" s="159"/>
      <c r="F19" s="160" t="e">
        <f t="shared" si="1"/>
        <v>#DIV/0!</v>
      </c>
      <c r="G19" s="161">
        <f t="shared" si="2"/>
        <v>0</v>
      </c>
      <c r="H19" s="160" t="e">
        <f t="shared" si="3"/>
        <v>#DIV/0!</v>
      </c>
      <c r="I19" s="158"/>
      <c r="J19" s="162"/>
    </row>
    <row r="20" spans="1:10" ht="21.6" customHeight="1" x14ac:dyDescent="0.25">
      <c r="A20" s="163" t="s">
        <v>40</v>
      </c>
      <c r="B20" s="164"/>
      <c r="C20" s="159"/>
      <c r="D20" s="160" t="e">
        <f t="shared" si="0"/>
        <v>#DIV/0!</v>
      </c>
      <c r="E20" s="159"/>
      <c r="F20" s="160" t="e">
        <f t="shared" si="1"/>
        <v>#DIV/0!</v>
      </c>
      <c r="G20" s="161">
        <f t="shared" si="2"/>
        <v>0</v>
      </c>
      <c r="H20" s="160" t="e">
        <f t="shared" si="3"/>
        <v>#DIV/0!</v>
      </c>
      <c r="I20" s="158"/>
      <c r="J20" s="162"/>
    </row>
    <row r="21" spans="1:10" ht="21.6" customHeight="1" x14ac:dyDescent="0.25">
      <c r="A21" s="163" t="s">
        <v>40</v>
      </c>
      <c r="B21" s="164"/>
      <c r="C21" s="159"/>
      <c r="D21" s="160" t="e">
        <f t="shared" si="0"/>
        <v>#DIV/0!</v>
      </c>
      <c r="E21" s="159"/>
      <c r="F21" s="160" t="e">
        <f t="shared" si="1"/>
        <v>#DIV/0!</v>
      </c>
      <c r="G21" s="161">
        <f t="shared" si="2"/>
        <v>0</v>
      </c>
      <c r="H21" s="160" t="e">
        <f t="shared" si="3"/>
        <v>#DIV/0!</v>
      </c>
      <c r="I21" s="158"/>
      <c r="J21" s="162"/>
    </row>
    <row r="22" spans="1:10" ht="21.6" customHeight="1" x14ac:dyDescent="0.25">
      <c r="A22" s="163" t="s">
        <v>40</v>
      </c>
      <c r="B22" s="164"/>
      <c r="C22" s="159"/>
      <c r="D22" s="160" t="e">
        <f t="shared" si="0"/>
        <v>#DIV/0!</v>
      </c>
      <c r="E22" s="159"/>
      <c r="F22" s="160" t="e">
        <f t="shared" si="1"/>
        <v>#DIV/0!</v>
      </c>
      <c r="G22" s="161">
        <f t="shared" si="2"/>
        <v>0</v>
      </c>
      <c r="H22" s="160" t="e">
        <f t="shared" si="3"/>
        <v>#DIV/0!</v>
      </c>
      <c r="I22" s="158"/>
      <c r="J22" s="162"/>
    </row>
    <row r="23" spans="1:10" ht="21.6" customHeight="1" x14ac:dyDescent="0.25">
      <c r="A23" s="163" t="s">
        <v>40</v>
      </c>
      <c r="B23" s="164"/>
      <c r="C23" s="159"/>
      <c r="D23" s="160" t="e">
        <f t="shared" si="0"/>
        <v>#DIV/0!</v>
      </c>
      <c r="E23" s="159"/>
      <c r="F23" s="160" t="e">
        <f t="shared" si="1"/>
        <v>#DIV/0!</v>
      </c>
      <c r="G23" s="161">
        <f t="shared" si="2"/>
        <v>0</v>
      </c>
      <c r="H23" s="160" t="e">
        <f t="shared" si="3"/>
        <v>#DIV/0!</v>
      </c>
      <c r="I23" s="158"/>
      <c r="J23" s="162"/>
    </row>
    <row r="24" spans="1:10" ht="25.2" customHeight="1" x14ac:dyDescent="0.25">
      <c r="A24" s="163" t="s">
        <v>151</v>
      </c>
      <c r="B24" s="164"/>
      <c r="C24" s="159"/>
      <c r="D24" s="160" t="e">
        <f t="shared" si="0"/>
        <v>#DIV/0!</v>
      </c>
      <c r="E24" s="159"/>
      <c r="F24" s="160" t="e">
        <f t="shared" si="1"/>
        <v>#DIV/0!</v>
      </c>
      <c r="G24" s="161">
        <f t="shared" si="2"/>
        <v>0</v>
      </c>
      <c r="H24" s="160" t="e">
        <f t="shared" si="3"/>
        <v>#DIV/0!</v>
      </c>
      <c r="I24" s="158"/>
      <c r="J24" s="162"/>
    </row>
    <row r="25" spans="1:10" ht="25.2" customHeight="1" x14ac:dyDescent="0.25">
      <c r="A25" s="163" t="s">
        <v>151</v>
      </c>
      <c r="B25" s="164"/>
      <c r="C25" s="159">
        <v>0</v>
      </c>
      <c r="D25" s="160" t="e">
        <f t="shared" si="0"/>
        <v>#DIV/0!</v>
      </c>
      <c r="E25" s="159">
        <v>0</v>
      </c>
      <c r="F25" s="160" t="e">
        <f t="shared" si="1"/>
        <v>#DIV/0!</v>
      </c>
      <c r="G25" s="161">
        <f t="shared" si="2"/>
        <v>0</v>
      </c>
      <c r="H25" s="160" t="e">
        <f t="shared" si="3"/>
        <v>#DIV/0!</v>
      </c>
      <c r="I25" s="158"/>
      <c r="J25" s="162"/>
    </row>
    <row r="26" spans="1:10" ht="25.2" customHeight="1" x14ac:dyDescent="0.25">
      <c r="A26" s="163" t="s">
        <v>151</v>
      </c>
      <c r="B26" s="164"/>
      <c r="C26" s="159">
        <v>0</v>
      </c>
      <c r="D26" s="160" t="e">
        <f t="shared" si="0"/>
        <v>#DIV/0!</v>
      </c>
      <c r="E26" s="159">
        <v>0</v>
      </c>
      <c r="F26" s="160" t="e">
        <f t="shared" si="1"/>
        <v>#DIV/0!</v>
      </c>
      <c r="G26" s="161">
        <f t="shared" si="2"/>
        <v>0</v>
      </c>
      <c r="H26" s="160" t="e">
        <f t="shared" si="3"/>
        <v>#DIV/0!</v>
      </c>
      <c r="I26" s="158"/>
      <c r="J26" s="162"/>
    </row>
    <row r="27" spans="1:10" ht="25.2" customHeight="1" x14ac:dyDescent="0.25">
      <c r="A27" s="163" t="s">
        <v>151</v>
      </c>
      <c r="B27" s="164"/>
      <c r="C27" s="159">
        <v>0</v>
      </c>
      <c r="D27" s="160" t="e">
        <f t="shared" si="0"/>
        <v>#DIV/0!</v>
      </c>
      <c r="E27" s="159">
        <v>0</v>
      </c>
      <c r="F27" s="160" t="e">
        <f t="shared" si="1"/>
        <v>#DIV/0!</v>
      </c>
      <c r="G27" s="161">
        <f t="shared" si="2"/>
        <v>0</v>
      </c>
      <c r="H27" s="160" t="e">
        <f t="shared" si="3"/>
        <v>#DIV/0!</v>
      </c>
      <c r="I27" s="158"/>
      <c r="J27" s="162"/>
    </row>
    <row r="28" spans="1:10" ht="25.2" customHeight="1" x14ac:dyDescent="0.25">
      <c r="A28" s="163" t="s">
        <v>151</v>
      </c>
      <c r="B28" s="164"/>
      <c r="C28" s="159">
        <v>0</v>
      </c>
      <c r="D28" s="160" t="e">
        <f t="shared" si="0"/>
        <v>#DIV/0!</v>
      </c>
      <c r="E28" s="159">
        <v>0</v>
      </c>
      <c r="F28" s="160" t="e">
        <f t="shared" si="1"/>
        <v>#DIV/0!</v>
      </c>
      <c r="G28" s="161">
        <f t="shared" si="2"/>
        <v>0</v>
      </c>
      <c r="H28" s="160" t="e">
        <f t="shared" si="3"/>
        <v>#DIV/0!</v>
      </c>
      <c r="I28" s="158"/>
      <c r="J28" s="162"/>
    </row>
    <row r="29" spans="1:10" ht="25.2" customHeight="1" x14ac:dyDescent="0.25">
      <c r="A29" s="163" t="s">
        <v>152</v>
      </c>
      <c r="B29" s="164"/>
      <c r="C29" s="159"/>
      <c r="D29" s="160" t="e">
        <f t="shared" si="0"/>
        <v>#DIV/0!</v>
      </c>
      <c r="E29" s="159"/>
      <c r="F29" s="160" t="e">
        <f t="shared" si="1"/>
        <v>#DIV/0!</v>
      </c>
      <c r="G29" s="161">
        <f t="shared" si="2"/>
        <v>0</v>
      </c>
      <c r="H29" s="160" t="e">
        <f t="shared" si="3"/>
        <v>#DIV/0!</v>
      </c>
      <c r="I29" s="158"/>
      <c r="J29" s="162"/>
    </row>
    <row r="30" spans="1:10" ht="25.2" customHeight="1" x14ac:dyDescent="0.25">
      <c r="A30" s="163" t="s">
        <v>152</v>
      </c>
      <c r="B30" s="164"/>
      <c r="C30" s="159"/>
      <c r="D30" s="160" t="e">
        <f t="shared" si="0"/>
        <v>#DIV/0!</v>
      </c>
      <c r="E30" s="159"/>
      <c r="F30" s="160" t="e">
        <f t="shared" si="1"/>
        <v>#DIV/0!</v>
      </c>
      <c r="G30" s="161">
        <f t="shared" si="2"/>
        <v>0</v>
      </c>
      <c r="H30" s="160" t="e">
        <f t="shared" si="3"/>
        <v>#DIV/0!</v>
      </c>
      <c r="I30" s="158"/>
      <c r="J30" s="162"/>
    </row>
    <row r="31" spans="1:10" ht="25.2" customHeight="1" x14ac:dyDescent="0.25">
      <c r="A31" s="163" t="s">
        <v>152</v>
      </c>
      <c r="B31" s="164"/>
      <c r="C31" s="159"/>
      <c r="D31" s="160" t="e">
        <f t="shared" si="0"/>
        <v>#DIV/0!</v>
      </c>
      <c r="E31" s="159"/>
      <c r="F31" s="160" t="e">
        <f t="shared" si="1"/>
        <v>#DIV/0!</v>
      </c>
      <c r="G31" s="161">
        <f t="shared" si="2"/>
        <v>0</v>
      </c>
      <c r="H31" s="160" t="e">
        <f t="shared" si="3"/>
        <v>#DIV/0!</v>
      </c>
      <c r="I31" s="158"/>
      <c r="J31" s="162"/>
    </row>
    <row r="32" spans="1:10" ht="25.2" customHeight="1" x14ac:dyDescent="0.25">
      <c r="A32" s="163" t="s">
        <v>153</v>
      </c>
      <c r="B32" s="164"/>
      <c r="C32" s="159"/>
      <c r="D32" s="160" t="e">
        <f t="shared" si="0"/>
        <v>#DIV/0!</v>
      </c>
      <c r="E32" s="159"/>
      <c r="F32" s="160" t="e">
        <f t="shared" si="1"/>
        <v>#DIV/0!</v>
      </c>
      <c r="G32" s="161">
        <f t="shared" si="2"/>
        <v>0</v>
      </c>
      <c r="H32" s="160" t="e">
        <f t="shared" si="3"/>
        <v>#DIV/0!</v>
      </c>
      <c r="I32" s="158"/>
      <c r="J32" s="162"/>
    </row>
    <row r="33" spans="1:10" ht="25.2" customHeight="1" x14ac:dyDescent="0.25">
      <c r="A33" s="163" t="s">
        <v>153</v>
      </c>
      <c r="B33" s="164"/>
      <c r="C33" s="159">
        <v>0</v>
      </c>
      <c r="D33" s="160" t="e">
        <f t="shared" si="0"/>
        <v>#DIV/0!</v>
      </c>
      <c r="E33" s="159">
        <v>0</v>
      </c>
      <c r="F33" s="160" t="e">
        <f t="shared" si="1"/>
        <v>#DIV/0!</v>
      </c>
      <c r="G33" s="161">
        <f t="shared" si="2"/>
        <v>0</v>
      </c>
      <c r="H33" s="160" t="e">
        <f t="shared" si="3"/>
        <v>#DIV/0!</v>
      </c>
      <c r="I33" s="158"/>
      <c r="J33" s="162"/>
    </row>
    <row r="34" spans="1:10" ht="25.2" customHeight="1" x14ac:dyDescent="0.25">
      <c r="A34" s="163" t="s">
        <v>153</v>
      </c>
      <c r="B34" s="164"/>
      <c r="C34" s="159">
        <v>0</v>
      </c>
      <c r="D34" s="160" t="e">
        <f t="shared" si="0"/>
        <v>#DIV/0!</v>
      </c>
      <c r="E34" s="159">
        <v>0</v>
      </c>
      <c r="F34" s="160" t="e">
        <f t="shared" si="1"/>
        <v>#DIV/0!</v>
      </c>
      <c r="G34" s="161">
        <f t="shared" si="2"/>
        <v>0</v>
      </c>
      <c r="H34" s="160" t="e">
        <f t="shared" si="3"/>
        <v>#DIV/0!</v>
      </c>
      <c r="I34" s="158"/>
      <c r="J34" s="162"/>
    </row>
    <row r="35" spans="1:10" ht="19.350000000000001" customHeight="1" x14ac:dyDescent="0.25">
      <c r="A35" s="163" t="s">
        <v>154</v>
      </c>
      <c r="B35" s="164"/>
      <c r="C35" s="159"/>
      <c r="D35" s="160" t="e">
        <f t="shared" si="0"/>
        <v>#DIV/0!</v>
      </c>
      <c r="E35" s="159"/>
      <c r="F35" s="160" t="e">
        <f t="shared" si="1"/>
        <v>#DIV/0!</v>
      </c>
      <c r="G35" s="161">
        <f t="shared" si="2"/>
        <v>0</v>
      </c>
      <c r="H35" s="160" t="e">
        <f t="shared" si="3"/>
        <v>#DIV/0!</v>
      </c>
      <c r="I35" s="158"/>
      <c r="J35" s="162"/>
    </row>
    <row r="36" spans="1:10" ht="19.2" customHeight="1" x14ac:dyDescent="0.25">
      <c r="A36" s="163" t="s">
        <v>155</v>
      </c>
      <c r="B36" s="158"/>
      <c r="C36" s="159"/>
      <c r="D36" s="160" t="e">
        <f t="shared" si="0"/>
        <v>#DIV/0!</v>
      </c>
      <c r="E36" s="159"/>
      <c r="F36" s="160" t="e">
        <f t="shared" si="1"/>
        <v>#DIV/0!</v>
      </c>
      <c r="G36" s="161">
        <f t="shared" si="2"/>
        <v>0</v>
      </c>
      <c r="H36" s="160" t="e">
        <f t="shared" si="3"/>
        <v>#DIV/0!</v>
      </c>
      <c r="I36" s="158"/>
      <c r="J36" s="162"/>
    </row>
    <row r="37" spans="1:10" ht="18" customHeight="1" x14ac:dyDescent="0.25">
      <c r="A37" s="261" t="s">
        <v>156</v>
      </c>
      <c r="B37" s="262"/>
      <c r="C37" s="165">
        <f>SUM(C10:C36)</f>
        <v>0</v>
      </c>
      <c r="D37" s="166"/>
      <c r="E37" s="165">
        <f>SUM(E10:E36)</f>
        <v>0</v>
      </c>
      <c r="F37" s="167"/>
      <c r="G37" s="168">
        <f t="shared" si="2"/>
        <v>0</v>
      </c>
      <c r="H37" s="160" t="e">
        <f t="shared" si="3"/>
        <v>#DIV/0!</v>
      </c>
      <c r="I37" s="158"/>
      <c r="J37" s="162"/>
    </row>
    <row r="38" spans="1:10" x14ac:dyDescent="0.25">
      <c r="A38" s="179" t="str">
        <f>'Budget Summary'!$A$33</f>
        <v>BUDGET - STANDARD, Budget Summary (Rev. Jun 2023), City of Los Angeles, Economic and Workforce Development Department</v>
      </c>
      <c r="D38" s="172"/>
      <c r="H38" s="173"/>
    </row>
  </sheetData>
  <mergeCells count="16">
    <mergeCell ref="I8:I9"/>
    <mergeCell ref="A37:B37"/>
    <mergeCell ref="A6:C6"/>
    <mergeCell ref="D6:H6"/>
    <mergeCell ref="A8:A9"/>
    <mergeCell ref="B8:B9"/>
    <mergeCell ref="C8:D8"/>
    <mergeCell ref="E8:F8"/>
    <mergeCell ref="G8:G9"/>
    <mergeCell ref="H8:H9"/>
    <mergeCell ref="A1:I1"/>
    <mergeCell ref="A3:I3"/>
    <mergeCell ref="A4:D4"/>
    <mergeCell ref="E4:I4"/>
    <mergeCell ref="A5:D5"/>
    <mergeCell ref="E5:I5"/>
  </mergeCells>
  <pageMargins left="0.25" right="0.25" top="0.8" bottom="0.55000000000000004" header="0.4" footer="0.5"/>
  <pageSetup scale="59" fitToHeight="0" orientation="portrait" r:id="rId1"/>
  <headerFooter>
    <oddHeader>&amp;L&amp;"Arial,Bold"&amp;12LA RISE - GF&amp;R&amp;"Arial,Bold"PY 2023-24 LA RISE Budget Narrative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Budget Summary</vt:lpstr>
      <vt:lpstr>Budget Detail</vt:lpstr>
      <vt:lpstr>Sched of Personnel</vt:lpstr>
      <vt:lpstr>Spending Plan Wksheet</vt:lpstr>
      <vt:lpstr>Narrative</vt:lpstr>
      <vt:lpstr>'Budget Summary'!Print_Area</vt:lpstr>
      <vt:lpstr>'Spending Plan Wksheet'!Print_Area</vt:lpstr>
      <vt:lpstr>Narrative!Print_Titles</vt:lpstr>
    </vt:vector>
  </TitlesOfParts>
  <Company>CDD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CBondoc</dc:creator>
  <cp:lastModifiedBy>Heidi Roberts</cp:lastModifiedBy>
  <cp:lastPrinted>2023-06-09T01:33:59Z</cp:lastPrinted>
  <dcterms:created xsi:type="dcterms:W3CDTF">2005-01-07T16:52:00Z</dcterms:created>
  <dcterms:modified xsi:type="dcterms:W3CDTF">2023-12-29T20:39:33Z</dcterms:modified>
</cp:coreProperties>
</file>